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0.200\総務・経理\(3)総務・経理\請求書一式\協力業者　請求書\PC入力\"/>
    </mc:Choice>
  </mc:AlternateContent>
  <xr:revisionPtr revIDLastSave="0" documentId="13_ncr:1_{19727116-EF26-4A0B-9222-6A97238703C4}" xr6:coauthVersionLast="47" xr6:coauthVersionMax="47" xr10:uidLastSave="{00000000-0000-0000-0000-000000000000}"/>
  <bookViews>
    <workbookView xWindow="-48120" yWindow="1965" windowWidth="19440" windowHeight="14880" xr2:uid="{CE9EF73D-9994-4A99-9C38-D97A05E4AA9C}"/>
  </bookViews>
  <sheets>
    <sheet name="指定請求書" sheetId="1" r:id="rId1"/>
    <sheet name="作業報告書" sheetId="3" r:id="rId2"/>
  </sheets>
  <definedNames>
    <definedName name="_xlnm.Print_Area" localSheetId="1">作業報告書!$B$2:$P$51</definedName>
    <definedName name="_xlnm.Print_Area" localSheetId="0">指定請求書!$B$2:$AG$52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" l="1"/>
  <c r="C12" i="3"/>
  <c r="C13" i="3" s="1"/>
  <c r="T41" i="1"/>
  <c r="Z39" i="1"/>
  <c r="T44" i="1" s="1"/>
  <c r="Z7" i="1"/>
  <c r="W7" i="1"/>
  <c r="M5" i="3"/>
  <c r="N43" i="3"/>
  <c r="G49" i="3" s="1"/>
  <c r="M4" i="3"/>
  <c r="H43" i="3"/>
  <c r="G48" i="3" s="1"/>
  <c r="G43" i="3"/>
  <c r="F43" i="3"/>
  <c r="I5" i="3"/>
  <c r="F5" i="3"/>
  <c r="F4" i="3"/>
  <c r="E43" i="3"/>
  <c r="E46" i="3" s="1"/>
  <c r="I46" i="3" s="1"/>
  <c r="L27" i="1"/>
  <c r="V27" i="1" s="1"/>
  <c r="T40" i="1" s="1"/>
  <c r="V26" i="1"/>
  <c r="Q26" i="1"/>
  <c r="V25" i="1"/>
  <c r="Q25" i="1"/>
  <c r="AA25" i="1" l="1"/>
  <c r="E45" i="3"/>
  <c r="T42" i="1"/>
  <c r="T43" i="1" s="1"/>
  <c r="T45" i="1" s="1"/>
  <c r="G50" i="3"/>
  <c r="Q27" i="1"/>
  <c r="C14" i="3"/>
  <c r="D13" i="3"/>
  <c r="D12" i="3"/>
  <c r="C15" i="3" l="1"/>
  <c r="D14" i="3"/>
  <c r="C16" i="3" l="1"/>
  <c r="D15" i="3"/>
  <c r="C17" i="3" l="1"/>
  <c r="D16" i="3"/>
  <c r="C18" i="3" l="1"/>
  <c r="D17" i="3"/>
  <c r="C19" i="3" l="1"/>
  <c r="D18" i="3"/>
  <c r="C20" i="3" l="1"/>
  <c r="D19" i="3"/>
  <c r="C21" i="3" l="1"/>
  <c r="D20" i="3"/>
  <c r="C22" i="3" l="1"/>
  <c r="D21" i="3"/>
  <c r="C23" i="3" l="1"/>
  <c r="D22" i="3"/>
  <c r="C24" i="3" l="1"/>
  <c r="D23" i="3"/>
  <c r="C25" i="3" l="1"/>
  <c r="D24" i="3"/>
  <c r="C26" i="3" l="1"/>
  <c r="D25" i="3"/>
  <c r="C27" i="3" l="1"/>
  <c r="D26" i="3"/>
  <c r="C28" i="3" l="1"/>
  <c r="D27" i="3"/>
  <c r="C29" i="3" l="1"/>
  <c r="D28" i="3"/>
  <c r="C30" i="3" l="1"/>
  <c r="D29" i="3"/>
  <c r="C31" i="3" l="1"/>
  <c r="D30" i="3"/>
  <c r="C32" i="3" l="1"/>
  <c r="D31" i="3"/>
  <c r="C33" i="3" l="1"/>
  <c r="D32" i="3"/>
  <c r="C34" i="3" l="1"/>
  <c r="D33" i="3"/>
  <c r="C35" i="3" l="1"/>
  <c r="D34" i="3"/>
  <c r="C36" i="3" l="1"/>
  <c r="D35" i="3"/>
  <c r="C37" i="3" l="1"/>
  <c r="D36" i="3"/>
  <c r="C38" i="3" l="1"/>
  <c r="D37" i="3"/>
  <c r="C39" i="3" l="1"/>
  <c r="D38" i="3"/>
  <c r="C40" i="3" l="1"/>
  <c r="D39" i="3"/>
  <c r="C41" i="3" l="1"/>
  <c r="D40" i="3"/>
  <c r="C42" i="3" l="1"/>
  <c r="D42" i="3" s="1"/>
  <c r="D41" i="3"/>
</calcChain>
</file>

<file path=xl/sharedStrings.xml><?xml version="1.0" encoding="utf-8"?>
<sst xmlns="http://schemas.openxmlformats.org/spreadsheetml/2006/main" count="149" uniqueCount="123">
  <si>
    <t>指定請求書(大口用)</t>
    <rPh sb="0" eb="2">
      <t>シテイ</t>
    </rPh>
    <rPh sb="2" eb="5">
      <t>セイキュウショ</t>
    </rPh>
    <rPh sb="6" eb="8">
      <t>オオグチ</t>
    </rPh>
    <rPh sb="8" eb="9">
      <t>ヨウ</t>
    </rPh>
    <phoneticPr fontId="3"/>
  </si>
  <si>
    <t>Ve,03</t>
    <phoneticPr fontId="3"/>
  </si>
  <si>
    <t>白抜きセルに記入</t>
    <rPh sb="0" eb="2">
      <t>シロヌ</t>
    </rPh>
    <rPh sb="6" eb="8">
      <t>キニュウ</t>
    </rPh>
    <phoneticPr fontId="3"/>
  </si>
  <si>
    <t>04020123</t>
    <phoneticPr fontId="3"/>
  </si>
  <si>
    <t>(</t>
    <phoneticPr fontId="3"/>
  </si>
  <si>
    <t>)</t>
    <phoneticPr fontId="3"/>
  </si>
  <si>
    <t>株式会社 伊都電設工業</t>
    <rPh sb="0" eb="4">
      <t>カブシキガイシャ</t>
    </rPh>
    <rPh sb="5" eb="7">
      <t>イト</t>
    </rPh>
    <rPh sb="7" eb="9">
      <t>デンセツ</t>
    </rPh>
    <rPh sb="9" eb="11">
      <t>コウギョウ</t>
    </rPh>
    <phoneticPr fontId="3"/>
  </si>
  <si>
    <t>御中</t>
    <rPh sb="0" eb="2">
      <t>オンチュウ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</si>
  <si>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</si>
  <si>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</si>
  <si>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</si>
  <si>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</si>
  <si>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工 事 名 称</t>
    <rPh sb="0" eb="1">
      <t>コウ</t>
    </rPh>
    <rPh sb="2" eb="3">
      <t>コト</t>
    </rPh>
    <rPh sb="4" eb="5">
      <t>ナ</t>
    </rPh>
    <rPh sb="6" eb="7">
      <t>ショウ</t>
    </rPh>
    <phoneticPr fontId="3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</si>
  <si>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3"/>
  </si>
  <si>
    <t>請求回数</t>
    <rPh sb="0" eb="2">
      <t>セイキュウ</t>
    </rPh>
    <rPh sb="2" eb="4">
      <t>カイスウ</t>
    </rPh>
    <phoneticPr fontId="3"/>
  </si>
  <si>
    <t>回目</t>
    <rPh sb="0" eb="2">
      <t>カイメ</t>
    </rPh>
    <phoneticPr fontId="3"/>
  </si>
  <si>
    <t>振込先
金融機関</t>
    <rPh sb="0" eb="2">
      <t>フリコミ</t>
    </rPh>
    <rPh sb="2" eb="3">
      <t>サキ</t>
    </rPh>
    <rPh sb="4" eb="6">
      <t>キンユウ</t>
    </rPh>
    <rPh sb="6" eb="8">
      <t>キカン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</si>
  <si>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</si>
  <si>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</si>
  <si>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口座名義</t>
    <rPh sb="0" eb="2">
      <t>コウザ</t>
    </rPh>
    <rPh sb="2" eb="4">
      <t>メイギ</t>
    </rPh>
    <phoneticPr fontId="3"/>
  </si>
  <si>
    <t xml:space="preserve"> (フリガナ)</t>
    <phoneticPr fontId="3"/>
  </si>
  <si>
    <t>TEL</t>
    <phoneticPr fontId="3"/>
  </si>
  <si>
    <t>請負金額
(税別)</t>
    <rPh sb="0" eb="2">
      <t>ウケオ</t>
    </rPh>
    <rPh sb="2" eb="4">
      <t>キンガク</t>
    </rPh>
    <rPh sb="6" eb="8">
      <t>ゼイベツ</t>
    </rPh>
    <phoneticPr fontId="3"/>
  </si>
  <si>
    <t>労務費</t>
    <rPh sb="0" eb="3">
      <t>ロウムヒ</t>
    </rPh>
    <phoneticPr fontId="3"/>
  </si>
  <si>
    <t>合計</t>
    <rPh sb="0" eb="2">
      <t>ゴウケイ</t>
    </rPh>
    <phoneticPr fontId="3"/>
  </si>
  <si>
    <t>材料費</t>
    <rPh sb="0" eb="3">
      <t>ザイリョウヒ</t>
    </rPh>
    <phoneticPr fontId="3"/>
  </si>
  <si>
    <t>項目</t>
    <rPh sb="0" eb="2">
      <t>コウモク</t>
    </rPh>
    <phoneticPr fontId="3"/>
  </si>
  <si>
    <t>先月迄受領金額</t>
    <rPh sb="0" eb="2">
      <t>センゲツ</t>
    </rPh>
    <rPh sb="2" eb="3">
      <t>マデ</t>
    </rPh>
    <rPh sb="3" eb="5">
      <t>ジュリョウ</t>
    </rPh>
    <rPh sb="5" eb="7">
      <t>キンガク</t>
    </rPh>
    <phoneticPr fontId="3"/>
  </si>
  <si>
    <t>今月請求金額</t>
    <rPh sb="0" eb="2">
      <t>コンゲツ</t>
    </rPh>
    <rPh sb="2" eb="4">
      <t>セイキュウ</t>
    </rPh>
    <rPh sb="4" eb="6">
      <t>キンガク</t>
    </rPh>
    <phoneticPr fontId="3"/>
  </si>
  <si>
    <t>請負金額残高</t>
    <rPh sb="0" eb="2">
      <t>ウケオイ</t>
    </rPh>
    <rPh sb="2" eb="4">
      <t>キンガク</t>
    </rPh>
    <rPh sb="4" eb="6">
      <t>ザンダカ</t>
    </rPh>
    <phoneticPr fontId="3"/>
  </si>
  <si>
    <t>当社査定</t>
    <rPh sb="0" eb="2">
      <t>トウシャ</t>
    </rPh>
    <rPh sb="2" eb="4">
      <t>サテイ</t>
    </rPh>
    <phoneticPr fontId="3"/>
  </si>
  <si>
    <t>担当者
印</t>
    <phoneticPr fontId="3"/>
  </si>
  <si>
    <t>人</t>
    <rPh sb="0" eb="1">
      <t>ニン</t>
    </rPh>
    <phoneticPr fontId="3"/>
  </si>
  <si>
    <t>小計</t>
    <rPh sb="0" eb="2">
      <t>ショウケイ</t>
    </rPh>
    <phoneticPr fontId="3"/>
  </si>
  <si>
    <t>（注2）複数現場を請けられている業社様は「各現場毎」の請求書提出をお願いします。</t>
    <rPh sb="1" eb="2">
      <t>チュウ</t>
    </rPh>
    <rPh sb="4" eb="6">
      <t>フクスウ</t>
    </rPh>
    <rPh sb="6" eb="8">
      <t>ゲンバ</t>
    </rPh>
    <rPh sb="9" eb="10">
      <t>ウ</t>
    </rPh>
    <rPh sb="16" eb="17">
      <t>ギョウ</t>
    </rPh>
    <rPh sb="17" eb="18">
      <t>シャ</t>
    </rPh>
    <rPh sb="18" eb="19">
      <t>サマ</t>
    </rPh>
    <rPh sb="21" eb="22">
      <t>カク</t>
    </rPh>
    <rPh sb="22" eb="24">
      <t>ゲンバ</t>
    </rPh>
    <rPh sb="24" eb="25">
      <t>ゴト</t>
    </rPh>
    <rPh sb="27" eb="29">
      <t>セイキュウ</t>
    </rPh>
    <rPh sb="29" eb="30">
      <t>ショ</t>
    </rPh>
    <rPh sb="30" eb="32">
      <t>テイシュツ</t>
    </rPh>
    <rPh sb="34" eb="35">
      <t>ネガ</t>
    </rPh>
    <phoneticPr fontId="3"/>
  </si>
  <si>
    <t>（注3）太枠内は当社記入の為、記入しないで下さい。</t>
    <rPh sb="1" eb="2">
      <t>チュウ</t>
    </rPh>
    <rPh sb="4" eb="6">
      <t>フトワク</t>
    </rPh>
    <rPh sb="6" eb="7">
      <t>ナイ</t>
    </rPh>
    <rPh sb="8" eb="10">
      <t>トウシャ</t>
    </rPh>
    <rPh sb="10" eb="12">
      <t>キニュウ</t>
    </rPh>
    <rPh sb="13" eb="14">
      <t>タメ</t>
    </rPh>
    <rPh sb="15" eb="17">
      <t>キニュウ</t>
    </rPh>
    <rPh sb="21" eb="22">
      <t>クダ</t>
    </rPh>
    <phoneticPr fontId="3"/>
  </si>
  <si>
    <t>差引支払額</t>
    <rPh sb="0" eb="2">
      <t>サシヒキ</t>
    </rPh>
    <rPh sb="2" eb="4">
      <t>シハライ</t>
    </rPh>
    <rPh sb="4" eb="5">
      <t>ガク</t>
    </rPh>
    <phoneticPr fontId="3"/>
  </si>
  <si>
    <t>①</t>
    <phoneticPr fontId="3"/>
  </si>
  <si>
    <t>査定後の支払額　　　</t>
    <rPh sb="0" eb="2">
      <t>サテイ</t>
    </rPh>
    <rPh sb="2" eb="3">
      <t>ゴ</t>
    </rPh>
    <rPh sb="4" eb="6">
      <t>シハライ</t>
    </rPh>
    <rPh sb="6" eb="7">
      <t>ガク</t>
    </rPh>
    <phoneticPr fontId="3"/>
  </si>
  <si>
    <t>支払条件</t>
    <rPh sb="0" eb="2">
      <t>シハライ</t>
    </rPh>
    <rPh sb="2" eb="4">
      <t>ジョウケン</t>
    </rPh>
    <phoneticPr fontId="3"/>
  </si>
  <si>
    <t>②</t>
    <phoneticPr fontId="3"/>
  </si>
  <si>
    <t>相殺（税抜）</t>
    <rPh sb="0" eb="2">
      <t>ソウサイ</t>
    </rPh>
    <rPh sb="3" eb="4">
      <t>ゼイ</t>
    </rPh>
    <rPh sb="4" eb="5">
      <t>ヌキ</t>
    </rPh>
    <phoneticPr fontId="3"/>
  </si>
  <si>
    <t>現金</t>
    <rPh sb="0" eb="2">
      <t>ゲンキン</t>
    </rPh>
    <phoneticPr fontId="3"/>
  </si>
  <si>
    <t>％</t>
    <phoneticPr fontId="3"/>
  </si>
  <si>
    <t>③</t>
    <phoneticPr fontId="3"/>
  </si>
  <si>
    <t>手形</t>
    <rPh sb="0" eb="2">
      <t>テガタ</t>
    </rPh>
    <phoneticPr fontId="3"/>
  </si>
  <si>
    <t>ー</t>
    <phoneticPr fontId="3"/>
  </si>
  <si>
    <t>④</t>
    <phoneticPr fontId="3"/>
  </si>
  <si>
    <t>手形
サイト</t>
    <rPh sb="0" eb="2">
      <t>テガタ</t>
    </rPh>
    <phoneticPr fontId="3"/>
  </si>
  <si>
    <t>日</t>
    <rPh sb="0" eb="1">
      <t>ヒ</t>
    </rPh>
    <phoneticPr fontId="3"/>
  </si>
  <si>
    <t>⑤</t>
    <phoneticPr fontId="3"/>
  </si>
  <si>
    <t>その他支払額(税込)</t>
    <rPh sb="2" eb="3">
      <t>タ</t>
    </rPh>
    <rPh sb="3" eb="5">
      <t>シハライ</t>
    </rPh>
    <rPh sb="5" eb="6">
      <t>ガク</t>
    </rPh>
    <phoneticPr fontId="3"/>
  </si>
  <si>
    <t>⑥</t>
    <phoneticPr fontId="3"/>
  </si>
  <si>
    <t>今月支払合計額③＋④＋⑤</t>
    <rPh sb="0" eb="2">
      <t>コンゲツ</t>
    </rPh>
    <rPh sb="2" eb="4">
      <t>シハライ</t>
    </rPh>
    <rPh sb="4" eb="6">
      <t>ゴウケイ</t>
    </rPh>
    <rPh sb="6" eb="7">
      <t>ガク</t>
    </rPh>
    <phoneticPr fontId="3"/>
  </si>
  <si>
    <r>
      <rPr>
        <sz val="10"/>
        <color rgb="FFFF0000"/>
        <rFont val="游ゴシック"/>
        <family val="3"/>
        <charset val="128"/>
      </rPr>
      <t xml:space="preserve">※現場代理人
記入
</t>
    </r>
    <r>
      <rPr>
        <sz val="10"/>
        <color theme="1"/>
        <rFont val="游ゴシック"/>
        <family val="3"/>
        <charset val="128"/>
      </rPr>
      <t xml:space="preserve">
備考
(相殺内容等)</t>
    </r>
    <rPh sb="1" eb="6">
      <t>ゲンバダイリニン</t>
    </rPh>
    <rPh sb="7" eb="9">
      <t>キニュウ</t>
    </rPh>
    <rPh sb="11" eb="13">
      <t>ビコウ</t>
    </rPh>
    <rPh sb="15" eb="17">
      <t>ソウサイ</t>
    </rPh>
    <rPh sb="17" eb="19">
      <t>ナイヨウ</t>
    </rPh>
    <rPh sb="19" eb="20">
      <t>トウ</t>
    </rPh>
    <phoneticPr fontId="3"/>
  </si>
  <si>
    <t>⑤</t>
    <rPh sb="0" eb="1">
      <t>チュウシャジョウダイトウ</t>
    </rPh>
    <phoneticPr fontId="3"/>
  </si>
  <si>
    <r>
      <t>その他支払額(駐車場代・その他金額)　</t>
    </r>
    <r>
      <rPr>
        <sz val="9"/>
        <color rgb="FF0070C0"/>
        <rFont val="游ゴシック"/>
        <family val="3"/>
        <charset val="128"/>
      </rPr>
      <t>(税込)</t>
    </r>
    <rPh sb="2" eb="3">
      <t>タ</t>
    </rPh>
    <rPh sb="3" eb="5">
      <t>シハライ</t>
    </rPh>
    <rPh sb="5" eb="6">
      <t>ガク</t>
    </rPh>
    <rPh sb="7" eb="10">
      <t>チュウシャジョウ</t>
    </rPh>
    <rPh sb="10" eb="11">
      <t>ダイ</t>
    </rPh>
    <rPh sb="14" eb="15">
      <t>タ</t>
    </rPh>
    <rPh sb="15" eb="17">
      <t>キンガク</t>
    </rPh>
    <phoneticPr fontId="3"/>
  </si>
  <si>
    <t>代表取締役</t>
    <rPh sb="0" eb="2">
      <t>ダイヒョウ</t>
    </rPh>
    <rPh sb="2" eb="4">
      <t>トリシマリ</t>
    </rPh>
    <rPh sb="4" eb="5">
      <t>ヤク</t>
    </rPh>
    <phoneticPr fontId="3"/>
  </si>
  <si>
    <t>部　長</t>
    <rPh sb="0" eb="1">
      <t>ブ</t>
    </rPh>
    <rPh sb="2" eb="3">
      <t>チョウ</t>
    </rPh>
    <phoneticPr fontId="3"/>
  </si>
  <si>
    <t>課　長</t>
    <rPh sb="0" eb="1">
      <t>カ</t>
    </rPh>
    <rPh sb="2" eb="3">
      <t>チョウ</t>
    </rPh>
    <phoneticPr fontId="3"/>
  </si>
  <si>
    <t>現場代理人</t>
    <rPh sb="0" eb="2">
      <t>ゲンバ</t>
    </rPh>
    <rPh sb="2" eb="5">
      <t>ダイリニン</t>
    </rPh>
    <phoneticPr fontId="3"/>
  </si>
  <si>
    <t>経理</t>
    <rPh sb="0" eb="2">
      <t>ケイリ</t>
    </rPh>
    <phoneticPr fontId="3"/>
  </si>
  <si>
    <t>確認日</t>
    <rPh sb="0" eb="2">
      <t>カクニン</t>
    </rPh>
    <rPh sb="2" eb="3">
      <t>ビ</t>
    </rPh>
    <phoneticPr fontId="3"/>
  </si>
  <si>
    <t>印</t>
    <rPh sb="0" eb="1">
      <t>イン</t>
    </rPh>
    <phoneticPr fontId="3"/>
  </si>
  <si>
    <t>株式会社　伊都電設工業</t>
    <rPh sb="0" eb="2">
      <t>カブシキ</t>
    </rPh>
    <rPh sb="2" eb="4">
      <t>カイシャ</t>
    </rPh>
    <rPh sb="5" eb="11">
      <t>イトデンセツコウギョウ</t>
    </rPh>
    <phoneticPr fontId="3"/>
  </si>
  <si>
    <t>金額</t>
    <rPh sb="0" eb="2">
      <t>キンガク</t>
    </rPh>
    <phoneticPr fontId="3"/>
  </si>
  <si>
    <t>～</t>
    <phoneticPr fontId="3"/>
  </si>
  <si>
    <t>用途</t>
    <rPh sb="0" eb="2">
      <t>ヨウト</t>
    </rPh>
    <phoneticPr fontId="3"/>
  </si>
  <si>
    <t>（注2）駐車場領収書の提出をお願いします。領収書の提出がない場合は精算はできません。</t>
    <rPh sb="1" eb="2">
      <t>チュウ</t>
    </rPh>
    <rPh sb="4" eb="5">
      <t>チュウ</t>
    </rPh>
    <rPh sb="5" eb="6">
      <t>シャ</t>
    </rPh>
    <rPh sb="6" eb="7">
      <t>ジョウ</t>
    </rPh>
    <rPh sb="7" eb="9">
      <t>リョウシュウ</t>
    </rPh>
    <rPh sb="9" eb="10">
      <t>ショ</t>
    </rPh>
    <rPh sb="11" eb="13">
      <t>テイシュツ</t>
    </rPh>
    <rPh sb="15" eb="16">
      <t>ネガ</t>
    </rPh>
    <phoneticPr fontId="3"/>
  </si>
  <si>
    <t>（注3）駐車場領収には消費税は含まれておりますのでご注意下さい。</t>
    <rPh sb="1" eb="2">
      <t>チュウ</t>
    </rPh>
    <rPh sb="4" eb="5">
      <t>チュウ</t>
    </rPh>
    <rPh sb="5" eb="6">
      <t>シャ</t>
    </rPh>
    <rPh sb="6" eb="7">
      <t>ジョウ</t>
    </rPh>
    <rPh sb="7" eb="9">
      <t>リョウシュウ</t>
    </rPh>
    <rPh sb="11" eb="14">
      <t>ショウヒゼイ</t>
    </rPh>
    <rPh sb="15" eb="16">
      <t>フク</t>
    </rPh>
    <rPh sb="26" eb="28">
      <t>チュウイ</t>
    </rPh>
    <rPh sb="28" eb="29">
      <t>クダ</t>
    </rPh>
    <phoneticPr fontId="3"/>
  </si>
  <si>
    <t>（注4）領収書の添付は、日付順にお願いします。</t>
    <rPh sb="1" eb="2">
      <t>チュウ</t>
    </rPh>
    <rPh sb="4" eb="6">
      <t>リョウシュウ</t>
    </rPh>
    <rPh sb="6" eb="7">
      <t>ショ</t>
    </rPh>
    <rPh sb="8" eb="10">
      <t>テンプ</t>
    </rPh>
    <rPh sb="12" eb="14">
      <t>ヒヅケ</t>
    </rPh>
    <rPh sb="14" eb="15">
      <t>ジュン</t>
    </rPh>
    <rPh sb="17" eb="18">
      <t>ネガ</t>
    </rPh>
    <phoneticPr fontId="3"/>
  </si>
  <si>
    <t>作業報告書(大口)</t>
    <rPh sb="6" eb="8">
      <t>オオグチ</t>
    </rPh>
    <phoneticPr fontId="3"/>
  </si>
  <si>
    <t>改訂</t>
    <rPh sb="0" eb="2">
      <t>カイテイ</t>
    </rPh>
    <phoneticPr fontId="3"/>
  </si>
  <si>
    <t>白抜きセルに記入</t>
    <phoneticPr fontId="3"/>
  </si>
  <si>
    <t>工事会社名</t>
    <rPh sb="0" eb="2">
      <t>コウジ</t>
    </rPh>
    <rPh sb="2" eb="5">
      <t>カイシャメイ</t>
    </rPh>
    <phoneticPr fontId="3"/>
  </si>
  <si>
    <t>曜日</t>
    <rPh sb="0" eb="2">
      <t>ヨウビ</t>
    </rPh>
    <phoneticPr fontId="3"/>
  </si>
  <si>
    <t>人員(名)</t>
    <rPh sb="0" eb="2">
      <t>ジンイン</t>
    </rPh>
    <rPh sb="3" eb="4">
      <t>メイ</t>
    </rPh>
    <phoneticPr fontId="3"/>
  </si>
  <si>
    <t>残業(H)</t>
    <rPh sb="0" eb="2">
      <t>ザンギョウ</t>
    </rPh>
    <phoneticPr fontId="3"/>
  </si>
  <si>
    <t>計</t>
    <rPh sb="0" eb="1">
      <t>ケイ</t>
    </rPh>
    <phoneticPr fontId="3"/>
  </si>
  <si>
    <t>今月延時間</t>
    <rPh sb="0" eb="2">
      <t>コンゲツ</t>
    </rPh>
    <rPh sb="2" eb="3">
      <t>ノベ</t>
    </rPh>
    <rPh sb="3" eb="5">
      <t>ジカン</t>
    </rPh>
    <phoneticPr fontId="3"/>
  </si>
  <si>
    <t>管理者確認欄</t>
    <rPh sb="0" eb="3">
      <t>カンリシャ</t>
    </rPh>
    <rPh sb="3" eb="5">
      <t>カクニン</t>
    </rPh>
    <rPh sb="5" eb="6">
      <t>ラン</t>
    </rPh>
    <phoneticPr fontId="3"/>
  </si>
  <si>
    <t>今月工数</t>
    <rPh sb="0" eb="2">
      <t>コンゲツ</t>
    </rPh>
    <rPh sb="2" eb="4">
      <t>コウスウ</t>
    </rPh>
    <phoneticPr fontId="3"/>
  </si>
  <si>
    <t>株式会社 伊都電設工業</t>
    <rPh sb="0" eb="2">
      <t>カブシキ</t>
    </rPh>
    <rPh sb="2" eb="4">
      <t>カイシャ</t>
    </rPh>
    <rPh sb="5" eb="11">
      <t>イトデンセツコウギョウ</t>
    </rPh>
    <phoneticPr fontId="3"/>
  </si>
  <si>
    <t xml:space="preserve"> 請求者 </t>
    <rPh sb="1" eb="4">
      <t>セイキュウシャ</t>
    </rPh>
    <phoneticPr fontId="3"/>
  </si>
  <si>
    <t>T0-0000-0000-0000</t>
    <phoneticPr fontId="3"/>
  </si>
  <si>
    <t>登録番号</t>
    <rPh sb="0" eb="4">
      <t>トウロクバンゴウ</t>
    </rPh>
    <phoneticPr fontId="3"/>
  </si>
  <si>
    <t>会社名</t>
    <rPh sb="0" eb="3">
      <t>カイシャメイ</t>
    </rPh>
    <phoneticPr fontId="3"/>
  </si>
  <si>
    <t>代表者</t>
    <rPh sb="0" eb="3">
      <t>ダイヒョウシャ</t>
    </rPh>
    <phoneticPr fontId="3"/>
  </si>
  <si>
    <t>住所</t>
    <rPh sb="0" eb="2">
      <t>ジュウショ</t>
    </rPh>
    <phoneticPr fontId="3"/>
  </si>
  <si>
    <t>小計（10％対象）　①－②</t>
    <rPh sb="0" eb="2">
      <t>ショウケイ</t>
    </rPh>
    <rPh sb="6" eb="8">
      <t>タイショウ</t>
    </rPh>
    <phoneticPr fontId="3"/>
  </si>
  <si>
    <t>③の消費税</t>
    <rPh sb="2" eb="5">
      <t>ショウヒゼイ</t>
    </rPh>
    <phoneticPr fontId="3"/>
  </si>
  <si>
    <t>工期</t>
    <rPh sb="0" eb="2">
      <t>コウキ</t>
    </rPh>
    <phoneticPr fontId="3"/>
  </si>
  <si>
    <t>迄</t>
    <rPh sb="0" eb="1">
      <t>マデ</t>
    </rPh>
    <phoneticPr fontId="3"/>
  </si>
  <si>
    <t>No.</t>
    <phoneticPr fontId="3"/>
  </si>
  <si>
    <t>（本工事）</t>
    <rPh sb="1" eb="4">
      <t>ホンコウジ</t>
    </rPh>
    <phoneticPr fontId="3"/>
  </si>
  <si>
    <t>相殺先</t>
    <rPh sb="0" eb="3">
      <t>ソウサイサキ</t>
    </rPh>
    <phoneticPr fontId="3"/>
  </si>
  <si>
    <t>相殺名称</t>
    <rPh sb="0" eb="2">
      <t>ソウサイ</t>
    </rPh>
    <rPh sb="2" eb="4">
      <t>メイショウ</t>
    </rPh>
    <phoneticPr fontId="3"/>
  </si>
  <si>
    <t>備考</t>
    <rPh sb="0" eb="2">
      <t>ビコウ</t>
    </rPh>
    <phoneticPr fontId="3"/>
  </si>
  <si>
    <t>金額（税抜）</t>
    <rPh sb="0" eb="2">
      <t>キンガク</t>
    </rPh>
    <rPh sb="3" eb="5">
      <t>ゼイヌキ</t>
    </rPh>
    <phoneticPr fontId="3"/>
  </si>
  <si>
    <t>FAX</t>
    <phoneticPr fontId="3"/>
  </si>
  <si>
    <t>工事名</t>
    <rPh sb="0" eb="2">
      <t>コウジ</t>
    </rPh>
    <rPh sb="2" eb="3">
      <t>メイ</t>
    </rPh>
    <phoneticPr fontId="3"/>
  </si>
  <si>
    <t>Ｎｏ.</t>
    <phoneticPr fontId="3"/>
  </si>
  <si>
    <t>(仮称)</t>
    <rPh sb="1" eb="3">
      <t>カショウ</t>
    </rPh>
    <phoneticPr fontId="3"/>
  </si>
  <si>
    <t>下記の通り報告致します。</t>
    <rPh sb="0" eb="2">
      <t>カキ</t>
    </rPh>
    <phoneticPr fontId="3"/>
  </si>
  <si>
    <t>作業報告書　立替請求書</t>
    <rPh sb="0" eb="1">
      <t>サク</t>
    </rPh>
    <rPh sb="1" eb="2">
      <t>ギョウ</t>
    </rPh>
    <rPh sb="2" eb="3">
      <t>ホウ</t>
    </rPh>
    <rPh sb="3" eb="4">
      <t>コク</t>
    </rPh>
    <rPh sb="4" eb="5">
      <t>ショ</t>
    </rPh>
    <rPh sb="6" eb="8">
      <t>タテカエ</t>
    </rPh>
    <rPh sb="8" eb="11">
      <t>セイキュウショ</t>
    </rPh>
    <phoneticPr fontId="3"/>
  </si>
  <si>
    <t>枚数</t>
    <rPh sb="0" eb="2">
      <t>マイスウ</t>
    </rPh>
    <phoneticPr fontId="3"/>
  </si>
  <si>
    <t>作業報告書</t>
    <rPh sb="0" eb="5">
      <t>サギョウホウコクショ</t>
    </rPh>
    <phoneticPr fontId="3"/>
  </si>
  <si>
    <t>駐車代（税込）</t>
    <rPh sb="0" eb="2">
      <t>チュウシャ</t>
    </rPh>
    <rPh sb="2" eb="3">
      <t>ダイ</t>
    </rPh>
    <rPh sb="4" eb="6">
      <t>ゼイコミ</t>
    </rPh>
    <phoneticPr fontId="3"/>
  </si>
  <si>
    <t>その他（税込）</t>
    <rPh sb="2" eb="3">
      <t>ホカ</t>
    </rPh>
    <rPh sb="4" eb="6">
      <t>ゼイコミ</t>
    </rPh>
    <phoneticPr fontId="3"/>
  </si>
  <si>
    <t>支払先</t>
    <rPh sb="0" eb="3">
      <t>シハライサキ</t>
    </rPh>
    <phoneticPr fontId="3"/>
  </si>
  <si>
    <t>（注1）作業報告書は請求書と一緒に提出お願い致します。</t>
    <rPh sb="1" eb="2">
      <t>チュウ</t>
    </rPh>
    <rPh sb="4" eb="6">
      <t>サギョウ</t>
    </rPh>
    <rPh sb="6" eb="9">
      <t>ホウコクショ</t>
    </rPh>
    <rPh sb="22" eb="23">
      <t>イタ</t>
    </rPh>
    <phoneticPr fontId="3"/>
  </si>
  <si>
    <t>現場代理人</t>
    <rPh sb="0" eb="5">
      <t>ゲンバダイリニン</t>
    </rPh>
    <phoneticPr fontId="3"/>
  </si>
  <si>
    <t>確認日</t>
    <rPh sb="0" eb="3">
      <t>カクニンビ</t>
    </rPh>
    <phoneticPr fontId="3"/>
  </si>
  <si>
    <t>駐車場代（税込）</t>
    <rPh sb="0" eb="3">
      <t>チュウシャジョウ</t>
    </rPh>
    <rPh sb="3" eb="4">
      <t>ダイ</t>
    </rPh>
    <rPh sb="5" eb="7">
      <t>ゼイコミ</t>
    </rPh>
    <phoneticPr fontId="3"/>
  </si>
  <si>
    <t>その他（税込）</t>
    <rPh sb="2" eb="3">
      <t>タ</t>
    </rPh>
    <rPh sb="4" eb="6">
      <t>ゼイコミ</t>
    </rPh>
    <phoneticPr fontId="3"/>
  </si>
  <si>
    <t>請求合計（税込）</t>
    <rPh sb="0" eb="4">
      <t>セイキュウゴウケイ</t>
    </rPh>
    <rPh sb="5" eb="7">
      <t>ゼイコミ</t>
    </rPh>
    <phoneticPr fontId="3"/>
  </si>
  <si>
    <t>月分　　請　求　書</t>
    <rPh sb="0" eb="1">
      <t>ツキ</t>
    </rPh>
    <rPh sb="1" eb="2">
      <t>ブン</t>
    </rPh>
    <rPh sb="4" eb="5">
      <t>ショウ</t>
    </rPh>
    <rPh sb="6" eb="7">
      <t>モトム</t>
    </rPh>
    <rPh sb="8" eb="9">
      <t>ショ</t>
    </rPh>
    <phoneticPr fontId="3"/>
  </si>
  <si>
    <t>（注1）請求書は「月末締・翌月5日必着」にてお願いします。</t>
    <rPh sb="1" eb="2">
      <t>チュウ</t>
    </rPh>
    <rPh sb="4" eb="7">
      <t>セイキュウショ</t>
    </rPh>
    <rPh sb="9" eb="11">
      <t>ゲツマツ</t>
    </rPh>
    <rPh sb="11" eb="12">
      <t>シメ</t>
    </rPh>
    <rPh sb="13" eb="15">
      <t>ヨクゲツ</t>
    </rPh>
    <rPh sb="16" eb="17">
      <t>ニチ</t>
    </rPh>
    <rPh sb="17" eb="19">
      <t>ヒッチャク</t>
    </rPh>
    <rPh sb="23" eb="24">
      <t>ネガ</t>
    </rPh>
    <phoneticPr fontId="3"/>
  </si>
  <si>
    <t>口座番号　　【　　】</t>
    <rPh sb="0" eb="2">
      <t>コウザ</t>
    </rPh>
    <rPh sb="2" eb="4">
      <t>バンゴウ</t>
    </rPh>
    <phoneticPr fontId="3"/>
  </si>
  <si>
    <t>前月迄工数</t>
    <rPh sb="0" eb="2">
      <t>ゼンゲツ</t>
    </rPh>
    <rPh sb="2" eb="3">
      <t>マデ</t>
    </rPh>
    <rPh sb="3" eb="5">
      <t>コウスウ</t>
    </rPh>
    <phoneticPr fontId="3"/>
  </si>
  <si>
    <t>合計工数</t>
    <rPh sb="0" eb="2">
      <t>ゴウケイ</t>
    </rPh>
    <rPh sb="2" eb="4">
      <t>コウスウ</t>
    </rPh>
    <phoneticPr fontId="3"/>
  </si>
  <si>
    <t>0016-0000</t>
    <phoneticPr fontId="3"/>
  </si>
  <si>
    <t>2025/〇/〇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</si>
</sst>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\(&quot;DC&quot;yyyy\)gee/mm/dd"/>
    <numFmt numFmtId="177" formatCode="&quot;－&quot;00"/>
    <numFmt numFmtId="178" formatCode="0_ "/>
    <numFmt numFmtId="179" formatCode="&quot;ー&quot;00"/>
    <numFmt numFmtId="180" formatCode="&quot;¥&quot;\ #,##0&quot;－&quot;"/>
    <numFmt numFmtId="181" formatCode="&quot;¥&quot;\ #,##0"/>
    <numFmt numFmtId="182" formatCode="&quot;¥&quot;#,##0\ "/>
    <numFmt numFmtId="183" formatCode="#,##0.0_ "/>
    <numFmt numFmtId="184" formatCode="#,##0&quot;人&quot;"/>
    <numFmt numFmtId="185" formatCode="&quot;¥&quot;#,##0_);[Red]\(&quot;¥&quot;#,##0\)"/>
    <numFmt numFmtId="186" formatCode="ggge&quot;年&quot;\ m\ &quot;月分&quot;"/>
    <numFmt numFmtId="187" formatCode="d"/>
    <numFmt numFmtId="188" formatCode="aaa"/>
    <numFmt numFmtId="189" formatCode="0.0&quot;名&quot;"/>
    <numFmt numFmtId="190" formatCode="0.0&quot;H&quot;"/>
    <numFmt numFmtId="191" formatCode="0.00&quot;H&quot;"/>
    <numFmt numFmtId="192" formatCode="0.0&quot;人工&quot;"/>
    <numFmt numFmtId="193" formatCode="&quot;0014－&quot;0000"/>
    <numFmt numFmtId="194" formatCode="&quot;0014ー&quot;0000"/>
    <numFmt numFmtId="195" formatCode="0.0&quot;枚&quot;"/>
    <numFmt numFmtId="196" formatCode="0&quot;枚&quot;"/>
    <numFmt numFmtId="197" formatCode="0&quot;円&quot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5" tint="0.79998168889431442"/>
      <name val="游ゴシック"/>
      <family val="3"/>
      <charset val="128"/>
    </font>
    <font>
      <sz val="24"/>
      <color theme="1"/>
      <name val="ＭＳ Ｐ明朝"/>
      <family val="1"/>
      <charset val="128"/>
    </font>
    <font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0"/>
      <color theme="2" tint="-0.249977111117893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rgb="FF0070C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7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7" fillId="3" borderId="0" xfId="0" applyFont="1" applyFill="1">
      <alignment vertical="center"/>
    </xf>
    <xf numFmtId="0" fontId="7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>
      <alignment vertical="center"/>
    </xf>
    <xf numFmtId="179" fontId="10" fillId="4" borderId="0" xfId="0" applyNumberFormat="1" applyFont="1" applyFill="1">
      <alignment vertical="center"/>
    </xf>
    <xf numFmtId="0" fontId="8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1" fillId="4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 applyAlignment="1">
      <alignment horizontal="center" vertical="center"/>
    </xf>
    <xf numFmtId="179" fontId="10" fillId="0" borderId="0" xfId="0" applyNumberFormat="1" applyFont="1">
      <alignment vertical="center"/>
    </xf>
    <xf numFmtId="181" fontId="9" fillId="4" borderId="0" xfId="0" applyNumberFormat="1" applyFont="1" applyFill="1">
      <alignment vertical="center"/>
    </xf>
    <xf numFmtId="182" fontId="2" fillId="4" borderId="0" xfId="1" applyNumberFormat="1" applyFont="1" applyFill="1" applyBorder="1" applyAlignment="1" applyProtection="1">
      <alignment vertical="center"/>
    </xf>
    <xf numFmtId="0" fontId="11" fillId="2" borderId="0" xfId="0" applyFont="1" applyFill="1">
      <alignment vertical="center"/>
    </xf>
    <xf numFmtId="182" fontId="9" fillId="4" borderId="0" xfId="1" applyNumberFormat="1" applyFont="1" applyFill="1" applyBorder="1" applyAlignment="1" applyProtection="1">
      <alignment vertical="center"/>
    </xf>
    <xf numFmtId="0" fontId="12" fillId="4" borderId="0" xfId="0" applyFont="1" applyFill="1">
      <alignment vertical="center"/>
    </xf>
    <xf numFmtId="0" fontId="2" fillId="2" borderId="0" xfId="0" applyFont="1" applyFill="1" applyProtection="1">
      <alignment vertical="center"/>
      <protection locked="0"/>
    </xf>
    <xf numFmtId="0" fontId="11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3" fillId="4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horizontal="center" vertical="center"/>
    </xf>
    <xf numFmtId="0" fontId="21" fillId="2" borderId="0" xfId="0" applyFont="1" applyFill="1">
      <alignment vertical="center"/>
    </xf>
    <xf numFmtId="0" fontId="9" fillId="0" borderId="0" xfId="0" applyFont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11" fillId="4" borderId="0" xfId="0" applyFont="1" applyFill="1" applyAlignment="1">
      <alignment horizontal="distributed" vertical="center"/>
    </xf>
    <xf numFmtId="0" fontId="16" fillId="4" borderId="0" xfId="0" applyFont="1" applyFill="1" applyAlignment="1">
      <alignment vertical="center" wrapText="1"/>
    </xf>
    <xf numFmtId="0" fontId="11" fillId="4" borderId="65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187" fontId="11" fillId="4" borderId="66" xfId="0" applyNumberFormat="1" applyFont="1" applyFill="1" applyBorder="1" applyAlignment="1">
      <alignment horizontal="center" vertical="center"/>
    </xf>
    <xf numFmtId="190" fontId="11" fillId="0" borderId="69" xfId="0" applyNumberFormat="1" applyFont="1" applyBorder="1" applyAlignment="1" applyProtection="1">
      <alignment horizontal="center" vertical="center"/>
      <protection locked="0"/>
    </xf>
    <xf numFmtId="187" fontId="11" fillId="4" borderId="67" xfId="0" applyNumberFormat="1" applyFont="1" applyFill="1" applyBorder="1" applyAlignment="1">
      <alignment horizontal="center" vertical="center"/>
    </xf>
    <xf numFmtId="190" fontId="11" fillId="0" borderId="70" xfId="0" applyNumberFormat="1" applyFont="1" applyBorder="1" applyAlignment="1" applyProtection="1">
      <alignment horizontal="center" vertical="center"/>
      <protection locked="0"/>
    </xf>
    <xf numFmtId="187" fontId="11" fillId="4" borderId="71" xfId="0" applyNumberFormat="1" applyFont="1" applyFill="1" applyBorder="1" applyAlignment="1">
      <alignment horizontal="center" vertical="center"/>
    </xf>
    <xf numFmtId="190" fontId="11" fillId="0" borderId="72" xfId="0" applyNumberFormat="1" applyFont="1" applyBorder="1" applyAlignment="1" applyProtection="1">
      <alignment horizontal="center" vertical="center"/>
      <protection locked="0"/>
    </xf>
    <xf numFmtId="190" fontId="11" fillId="6" borderId="68" xfId="0" applyNumberFormat="1" applyFont="1" applyFill="1" applyBorder="1" applyAlignment="1">
      <alignment horizontal="center" vertical="center"/>
    </xf>
    <xf numFmtId="0" fontId="12" fillId="4" borderId="73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left" vertical="center"/>
    </xf>
    <xf numFmtId="0" fontId="11" fillId="4" borderId="64" xfId="0" applyFont="1" applyFill="1" applyBorder="1" applyAlignment="1">
      <alignment horizontal="center" vertical="center"/>
    </xf>
    <xf numFmtId="0" fontId="11" fillId="4" borderId="13" xfId="0" applyFont="1" applyFill="1" applyBorder="1">
      <alignment vertical="center"/>
    </xf>
    <xf numFmtId="0" fontId="13" fillId="0" borderId="74" xfId="0" applyFont="1" applyBorder="1" applyAlignment="1" applyProtection="1">
      <alignment vertical="center" wrapText="1"/>
      <protection locked="0"/>
    </xf>
    <xf numFmtId="189" fontId="11" fillId="6" borderId="61" xfId="0" applyNumberFormat="1" applyFont="1" applyFill="1" applyBorder="1" applyAlignment="1">
      <alignment horizontal="center" vertical="center"/>
    </xf>
    <xf numFmtId="189" fontId="11" fillId="0" borderId="19" xfId="0" applyNumberFormat="1" applyFont="1" applyBorder="1" applyAlignment="1" applyProtection="1">
      <alignment horizontal="center" vertical="center"/>
      <protection locked="0"/>
    </xf>
    <xf numFmtId="189" fontId="11" fillId="0" borderId="26" xfId="0" applyNumberFormat="1" applyFont="1" applyBorder="1" applyAlignment="1" applyProtection="1">
      <alignment horizontal="center" vertical="center"/>
      <protection locked="0"/>
    </xf>
    <xf numFmtId="189" fontId="11" fillId="0" borderId="9" xfId="0" applyNumberFormat="1" applyFont="1" applyBorder="1" applyAlignment="1" applyProtection="1">
      <alignment horizontal="center" vertical="center"/>
      <protection locked="0"/>
    </xf>
    <xf numFmtId="188" fontId="11" fillId="4" borderId="69" xfId="0" applyNumberFormat="1" applyFont="1" applyFill="1" applyBorder="1" applyAlignment="1">
      <alignment horizontal="center" vertical="center"/>
    </xf>
    <xf numFmtId="188" fontId="11" fillId="4" borderId="70" xfId="0" applyNumberFormat="1" applyFont="1" applyFill="1" applyBorder="1" applyAlignment="1">
      <alignment horizontal="center" vertical="center"/>
    </xf>
    <xf numFmtId="188" fontId="11" fillId="4" borderId="72" xfId="0" applyNumberFormat="1" applyFont="1" applyFill="1" applyBorder="1" applyAlignment="1">
      <alignment horizontal="center" vertical="center"/>
    </xf>
    <xf numFmtId="189" fontId="11" fillId="0" borderId="67" xfId="0" applyNumberFormat="1" applyFont="1" applyBorder="1" applyAlignment="1" applyProtection="1">
      <alignment horizontal="center" vertical="center"/>
      <protection locked="0"/>
    </xf>
    <xf numFmtId="0" fontId="11" fillId="4" borderId="63" xfId="0" applyFont="1" applyFill="1" applyBorder="1">
      <alignment vertical="center"/>
    </xf>
    <xf numFmtId="179" fontId="2" fillId="4" borderId="1" xfId="0" applyNumberFormat="1" applyFont="1" applyFill="1" applyBorder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/>
    </xf>
    <xf numFmtId="0" fontId="11" fillId="4" borderId="1" xfId="0" applyFont="1" applyFill="1" applyBorder="1">
      <alignment vertical="center"/>
    </xf>
    <xf numFmtId="0" fontId="19" fillId="3" borderId="63" xfId="0" applyFont="1" applyFill="1" applyBorder="1" applyAlignment="1">
      <alignment vertical="top" wrapText="1"/>
    </xf>
    <xf numFmtId="31" fontId="5" fillId="4" borderId="3" xfId="0" applyNumberFormat="1" applyFont="1" applyFill="1" applyBorder="1">
      <alignment vertical="center"/>
    </xf>
    <xf numFmtId="0" fontId="13" fillId="4" borderId="27" xfId="0" applyFont="1" applyFill="1" applyBorder="1">
      <alignment vertical="center"/>
    </xf>
    <xf numFmtId="0" fontId="13" fillId="4" borderId="23" xfId="0" applyFont="1" applyFill="1" applyBorder="1">
      <alignment vertical="center"/>
    </xf>
    <xf numFmtId="0" fontId="16" fillId="4" borderId="0" xfId="0" applyFont="1" applyFill="1">
      <alignment vertical="center"/>
    </xf>
    <xf numFmtId="185" fontId="11" fillId="4" borderId="57" xfId="0" applyNumberFormat="1" applyFont="1" applyFill="1" applyBorder="1" applyAlignment="1">
      <alignment horizontal="center" vertical="center"/>
    </xf>
    <xf numFmtId="195" fontId="11" fillId="0" borderId="79" xfId="0" applyNumberFormat="1" applyFont="1" applyBorder="1" applyAlignment="1" applyProtection="1">
      <alignment horizontal="center" vertical="center"/>
      <protection locked="0"/>
    </xf>
    <xf numFmtId="197" fontId="11" fillId="0" borderId="6" xfId="1" applyNumberFormat="1" applyFont="1" applyBorder="1" applyAlignment="1" applyProtection="1">
      <alignment horizontal="center" vertical="center"/>
      <protection locked="0"/>
    </xf>
    <xf numFmtId="195" fontId="11" fillId="0" borderId="67" xfId="0" applyNumberFormat="1" applyFont="1" applyBorder="1" applyAlignment="1" applyProtection="1">
      <alignment horizontal="center" vertical="center" shrinkToFit="1"/>
      <protection locked="0"/>
    </xf>
    <xf numFmtId="197" fontId="11" fillId="0" borderId="39" xfId="1" applyNumberFormat="1" applyFont="1" applyBorder="1" applyAlignment="1" applyProtection="1">
      <alignment horizontal="center" vertical="center" shrinkToFit="1"/>
      <protection locked="0"/>
    </xf>
    <xf numFmtId="197" fontId="11" fillId="0" borderId="70" xfId="1" applyNumberFormat="1" applyFont="1" applyBorder="1" applyAlignment="1" applyProtection="1">
      <alignment horizontal="center" vertical="center" shrinkToFit="1"/>
      <protection locked="0"/>
    </xf>
    <xf numFmtId="195" fontId="11" fillId="0" borderId="71" xfId="0" applyNumberFormat="1" applyFont="1" applyBorder="1" applyAlignment="1" applyProtection="1">
      <alignment horizontal="center" vertical="center" shrinkToFit="1"/>
      <protection locked="0"/>
    </xf>
    <xf numFmtId="197" fontId="11" fillId="0" borderId="11" xfId="1" applyNumberFormat="1" applyFont="1" applyBorder="1" applyAlignment="1" applyProtection="1">
      <alignment horizontal="center" vertical="center" shrinkToFit="1"/>
      <protection locked="0"/>
    </xf>
    <xf numFmtId="196" fontId="11" fillId="6" borderId="65" xfId="0" applyNumberFormat="1" applyFont="1" applyFill="1" applyBorder="1" applyAlignment="1">
      <alignment horizontal="center" vertical="center"/>
    </xf>
    <xf numFmtId="197" fontId="11" fillId="6" borderId="64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92" fontId="2" fillId="6" borderId="72" xfId="0" applyNumberFormat="1" applyFont="1" applyFill="1" applyBorder="1">
      <alignment vertical="center"/>
    </xf>
    <xf numFmtId="192" fontId="2" fillId="6" borderId="87" xfId="0" applyNumberFormat="1" applyFont="1" applyFill="1" applyBorder="1">
      <alignment vertical="center"/>
    </xf>
    <xf numFmtId="0" fontId="19" fillId="3" borderId="13" xfId="0" applyFont="1" applyFill="1" applyBorder="1" applyAlignment="1">
      <alignment vertical="top" wrapText="1"/>
    </xf>
    <xf numFmtId="0" fontId="19" fillId="3" borderId="0" xfId="0" applyFont="1" applyFill="1" applyAlignment="1">
      <alignment vertical="top"/>
    </xf>
    <xf numFmtId="0" fontId="2" fillId="4" borderId="47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12" fillId="4" borderId="45" xfId="0" applyFont="1" applyFill="1" applyBorder="1">
      <alignment vertical="center"/>
    </xf>
    <xf numFmtId="0" fontId="12" fillId="4" borderId="46" xfId="0" applyFont="1" applyFill="1" applyBorder="1">
      <alignment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52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56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59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11" fillId="4" borderId="38" xfId="0" applyFont="1" applyFill="1" applyBorder="1">
      <alignment vertical="center"/>
    </xf>
    <xf numFmtId="0" fontId="11" fillId="4" borderId="26" xfId="0" applyFont="1" applyFill="1" applyBorder="1">
      <alignment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4" borderId="45" xfId="0" applyFont="1" applyFill="1" applyBorder="1">
      <alignment vertical="center"/>
    </xf>
    <xf numFmtId="0" fontId="11" fillId="4" borderId="46" xfId="0" applyFont="1" applyFill="1" applyBorder="1">
      <alignment vertical="center"/>
    </xf>
    <xf numFmtId="180" fontId="2" fillId="5" borderId="47" xfId="1" applyNumberFormat="1" applyFont="1" applyFill="1" applyBorder="1" applyAlignment="1" applyProtection="1">
      <alignment vertical="center"/>
    </xf>
    <xf numFmtId="180" fontId="2" fillId="5" borderId="45" xfId="1" applyNumberFormat="1" applyFont="1" applyFill="1" applyBorder="1" applyAlignment="1" applyProtection="1">
      <alignment vertical="center"/>
    </xf>
    <xf numFmtId="180" fontId="2" fillId="5" borderId="46" xfId="1" applyNumberFormat="1" applyFont="1" applyFill="1" applyBorder="1" applyAlignment="1" applyProtection="1">
      <alignment vertical="center"/>
    </xf>
    <xf numFmtId="0" fontId="11" fillId="4" borderId="51" xfId="0" applyFont="1" applyFill="1" applyBorder="1" applyAlignment="1">
      <alignment horizontal="center" vertical="center" wrapText="1"/>
    </xf>
    <xf numFmtId="0" fontId="11" fillId="4" borderId="52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center" wrapText="1"/>
    </xf>
    <xf numFmtId="0" fontId="11" fillId="4" borderId="5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58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55" xfId="0" applyFont="1" applyFill="1" applyBorder="1" applyAlignment="1">
      <alignment horizontal="center" vertical="center"/>
    </xf>
    <xf numFmtId="0" fontId="11" fillId="4" borderId="54" xfId="0" applyFont="1" applyFill="1" applyBorder="1" applyAlignment="1" applyProtection="1">
      <alignment horizontal="center" vertical="center" wrapText="1"/>
      <protection locked="0"/>
    </xf>
    <xf numFmtId="0" fontId="11" fillId="4" borderId="35" xfId="0" applyFont="1" applyFill="1" applyBorder="1" applyAlignment="1" applyProtection="1">
      <alignment horizontal="center" vertical="center" wrapText="1"/>
      <protection locked="0"/>
    </xf>
    <xf numFmtId="0" fontId="11" fillId="4" borderId="55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38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180" fontId="18" fillId="0" borderId="25" xfId="1" applyNumberFormat="1" applyFont="1" applyFill="1" applyBorder="1" applyAlignment="1" applyProtection="1">
      <alignment horizontal="center" vertical="center"/>
      <protection locked="0"/>
    </xf>
    <xf numFmtId="180" fontId="18" fillId="0" borderId="38" xfId="1" applyNumberFormat="1" applyFont="1" applyFill="1" applyBorder="1" applyAlignment="1" applyProtection="1">
      <alignment horizontal="center" vertical="center"/>
      <protection locked="0"/>
    </xf>
    <xf numFmtId="180" fontId="18" fillId="0" borderId="26" xfId="1" applyNumberFormat="1" applyFont="1" applyFill="1" applyBorder="1" applyAlignment="1" applyProtection="1">
      <alignment horizontal="center" vertical="center"/>
      <protection locked="0"/>
    </xf>
    <xf numFmtId="180" fontId="18" fillId="0" borderId="57" xfId="1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180" fontId="18" fillId="0" borderId="20" xfId="1" applyNumberFormat="1" applyFont="1" applyFill="1" applyBorder="1" applyAlignment="1" applyProtection="1">
      <alignment horizontal="center" vertical="center"/>
      <protection locked="0"/>
    </xf>
    <xf numFmtId="180" fontId="18" fillId="0" borderId="18" xfId="1" applyNumberFormat="1" applyFont="1" applyFill="1" applyBorder="1" applyAlignment="1" applyProtection="1">
      <alignment horizontal="center" vertical="center"/>
      <protection locked="0"/>
    </xf>
    <xf numFmtId="180" fontId="18" fillId="0" borderId="19" xfId="1" applyNumberFormat="1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84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8" fillId="4" borderId="16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4" borderId="39" xfId="0" applyFont="1" applyFill="1" applyBorder="1" applyAlignment="1">
      <alignment horizontal="left" vertical="center"/>
    </xf>
    <xf numFmtId="0" fontId="8" fillId="4" borderId="49" xfId="0" applyFont="1" applyFill="1" applyBorder="1" applyAlignment="1">
      <alignment horizontal="left" vertical="center"/>
    </xf>
    <xf numFmtId="0" fontId="8" fillId="4" borderId="83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93" fontId="10" fillId="4" borderId="0" xfId="0" applyNumberFormat="1" applyFont="1" applyFill="1" applyAlignment="1" applyProtection="1">
      <alignment horizontal="center" vertical="center"/>
      <protection locked="0"/>
    </xf>
    <xf numFmtId="177" fontId="8" fillId="4" borderId="8" xfId="0" applyNumberFormat="1" applyFont="1" applyFill="1" applyBorder="1" applyAlignment="1">
      <alignment horizontal="left" vertical="center"/>
    </xf>
    <xf numFmtId="177" fontId="8" fillId="4" borderId="9" xfId="0" applyNumberFormat="1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8" fontId="10" fillId="0" borderId="10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178" fontId="10" fillId="0" borderId="9" xfId="0" applyNumberFormat="1" applyFont="1" applyBorder="1" applyAlignment="1" applyProtection="1">
      <alignment horizontal="center" vertical="center"/>
      <protection locked="0"/>
    </xf>
    <xf numFmtId="180" fontId="9" fillId="5" borderId="47" xfId="0" applyNumberFormat="1" applyFont="1" applyFill="1" applyBorder="1">
      <alignment vertical="center"/>
    </xf>
    <xf numFmtId="180" fontId="9" fillId="5" borderId="45" xfId="0" applyNumberFormat="1" applyFont="1" applyFill="1" applyBorder="1">
      <alignment vertical="center"/>
    </xf>
    <xf numFmtId="180" fontId="9" fillId="5" borderId="46" xfId="0" applyNumberFormat="1" applyFont="1" applyFill="1" applyBorder="1">
      <alignment vertical="center"/>
    </xf>
    <xf numFmtId="0" fontId="11" fillId="4" borderId="35" xfId="0" applyFont="1" applyFill="1" applyBorder="1">
      <alignment vertical="center"/>
    </xf>
    <xf numFmtId="0" fontId="11" fillId="4" borderId="5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4" fillId="0" borderId="0" xfId="0" applyFont="1">
      <alignment vertical="center"/>
    </xf>
    <xf numFmtId="49" fontId="6" fillId="2" borderId="0" xfId="0" applyNumberFormat="1" applyFont="1" applyFill="1" applyAlignment="1">
      <alignment horizontal="right" vertical="center"/>
    </xf>
    <xf numFmtId="0" fontId="11" fillId="4" borderId="7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86" xfId="0" applyFont="1" applyFill="1" applyBorder="1" applyAlignment="1">
      <alignment horizontal="center" vertical="center"/>
    </xf>
    <xf numFmtId="0" fontId="2" fillId="0" borderId="7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31" fontId="25" fillId="4" borderId="5" xfId="0" applyNumberFormat="1" applyFont="1" applyFill="1" applyBorder="1" applyAlignment="1">
      <alignment horizontal="center" vertical="center"/>
    </xf>
    <xf numFmtId="31" fontId="25" fillId="4" borderId="3" xfId="0" applyNumberFormat="1" applyFont="1" applyFill="1" applyBorder="1" applyAlignment="1">
      <alignment horizontal="center" vertical="center"/>
    </xf>
    <xf numFmtId="31" fontId="25" fillId="4" borderId="6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/>
    </xf>
    <xf numFmtId="0" fontId="24" fillId="4" borderId="34" xfId="0" applyFont="1" applyFill="1" applyBorder="1" applyAlignment="1">
      <alignment horizontal="center" vertical="center"/>
    </xf>
    <xf numFmtId="0" fontId="24" fillId="4" borderId="35" xfId="0" applyFont="1" applyFill="1" applyBorder="1" applyAlignment="1">
      <alignment horizontal="center" vertical="center"/>
    </xf>
    <xf numFmtId="0" fontId="24" fillId="4" borderId="8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1" fillId="4" borderId="40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2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left" vertical="center" wrapText="1"/>
    </xf>
    <xf numFmtId="0" fontId="11" fillId="4" borderId="8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left" vertical="center"/>
    </xf>
    <xf numFmtId="0" fontId="2" fillId="4" borderId="48" xfId="0" applyFont="1" applyFill="1" applyBorder="1" applyAlignment="1">
      <alignment horizontal="left" vertical="center"/>
    </xf>
    <xf numFmtId="0" fontId="2" fillId="4" borderId="49" xfId="0" applyFont="1" applyFill="1" applyBorder="1" applyAlignment="1">
      <alignment horizontal="left" vertical="center"/>
    </xf>
    <xf numFmtId="0" fontId="2" fillId="4" borderId="50" xfId="0" applyFont="1" applyFill="1" applyBorder="1" applyAlignment="1">
      <alignment horizontal="left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 vertical="center"/>
    </xf>
    <xf numFmtId="0" fontId="12" fillId="4" borderId="82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12" fillId="4" borderId="5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82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44" xfId="0" applyFont="1" applyFill="1" applyBorder="1" applyAlignment="1">
      <alignment horizontal="center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1" fillId="4" borderId="8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180" fontId="9" fillId="5" borderId="54" xfId="0" applyNumberFormat="1" applyFont="1" applyFill="1" applyBorder="1">
      <alignment vertical="center"/>
    </xf>
    <xf numFmtId="180" fontId="9" fillId="5" borderId="35" xfId="0" applyNumberFormat="1" applyFont="1" applyFill="1" applyBorder="1">
      <alignment vertical="center"/>
    </xf>
    <xf numFmtId="180" fontId="9" fillId="5" borderId="55" xfId="0" applyNumberFormat="1" applyFont="1" applyFill="1" applyBorder="1">
      <alignment vertical="center"/>
    </xf>
    <xf numFmtId="0" fontId="2" fillId="4" borderId="77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59" xfId="0" applyFont="1" applyFill="1" applyBorder="1" applyAlignment="1">
      <alignment horizontal="center" vertical="center"/>
    </xf>
    <xf numFmtId="180" fontId="14" fillId="5" borderId="77" xfId="1" applyNumberFormat="1" applyFont="1" applyFill="1" applyBorder="1" applyAlignment="1" applyProtection="1">
      <alignment vertical="center"/>
    </xf>
    <xf numFmtId="180" fontId="14" fillId="5" borderId="52" xfId="1" applyNumberFormat="1" applyFont="1" applyFill="1" applyBorder="1" applyAlignment="1" applyProtection="1">
      <alignment vertical="center"/>
    </xf>
    <xf numFmtId="180" fontId="14" fillId="5" borderId="78" xfId="1" applyNumberFormat="1" applyFont="1" applyFill="1" applyBorder="1" applyAlignment="1" applyProtection="1">
      <alignment vertical="center"/>
    </xf>
    <xf numFmtId="180" fontId="14" fillId="5" borderId="48" xfId="1" applyNumberFormat="1" applyFont="1" applyFill="1" applyBorder="1" applyAlignment="1" applyProtection="1">
      <alignment vertical="center"/>
    </xf>
    <xf numFmtId="180" fontId="14" fillId="5" borderId="49" xfId="1" applyNumberFormat="1" applyFont="1" applyFill="1" applyBorder="1" applyAlignment="1" applyProtection="1">
      <alignment vertical="center"/>
    </xf>
    <xf numFmtId="180" fontId="14" fillId="5" borderId="50" xfId="1" applyNumberFormat="1" applyFont="1" applyFill="1" applyBorder="1" applyAlignment="1" applyProtection="1">
      <alignment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182" fontId="11" fillId="5" borderId="10" xfId="1" applyNumberFormat="1" applyFont="1" applyFill="1" applyBorder="1" applyAlignment="1" applyProtection="1">
      <alignment vertical="center"/>
    </xf>
    <xf numFmtId="182" fontId="11" fillId="5" borderId="8" xfId="1" applyNumberFormat="1" applyFont="1" applyFill="1" applyBorder="1" applyAlignment="1" applyProtection="1">
      <alignment vertical="center"/>
    </xf>
    <xf numFmtId="182" fontId="11" fillId="5" borderId="9" xfId="1" applyNumberFormat="1" applyFont="1" applyFill="1" applyBorder="1" applyAlignment="1" applyProtection="1">
      <alignment vertical="center"/>
    </xf>
    <xf numFmtId="182" fontId="11" fillId="5" borderId="11" xfId="1" applyNumberFormat="1" applyFont="1" applyFill="1" applyBorder="1" applyAlignment="1" applyProtection="1">
      <alignment vertical="center"/>
    </xf>
    <xf numFmtId="182" fontId="11" fillId="5" borderId="44" xfId="1" applyNumberFormat="1" applyFont="1" applyFill="1" applyBorder="1" applyAlignment="1" applyProtection="1">
      <alignment vertical="center"/>
    </xf>
    <xf numFmtId="182" fontId="11" fillId="5" borderId="45" xfId="1" applyNumberFormat="1" applyFont="1" applyFill="1" applyBorder="1" applyAlignment="1" applyProtection="1">
      <alignment vertical="center"/>
    </xf>
    <xf numFmtId="182" fontId="11" fillId="5" borderId="46" xfId="1" applyNumberFormat="1" applyFont="1" applyFill="1" applyBorder="1" applyAlignment="1" applyProtection="1">
      <alignment vertical="center"/>
    </xf>
    <xf numFmtId="9" fontId="11" fillId="0" borderId="47" xfId="0" applyNumberFormat="1" applyFont="1" applyBorder="1" applyAlignment="1">
      <alignment horizontal="center" vertical="center"/>
    </xf>
    <xf numFmtId="9" fontId="11" fillId="0" borderId="46" xfId="0" applyNumberFormat="1" applyFont="1" applyBorder="1" applyAlignment="1">
      <alignment horizontal="center" vertical="center"/>
    </xf>
    <xf numFmtId="182" fontId="15" fillId="0" borderId="27" xfId="1" applyNumberFormat="1" applyFont="1" applyFill="1" applyBorder="1" applyAlignment="1" applyProtection="1">
      <alignment horizontal="center" vertical="center" wrapText="1"/>
    </xf>
    <xf numFmtId="182" fontId="15" fillId="0" borderId="23" xfId="1" applyNumberFormat="1" applyFont="1" applyFill="1" applyBorder="1" applyAlignment="1" applyProtection="1">
      <alignment horizontal="center" vertical="center" wrapText="1"/>
    </xf>
    <xf numFmtId="182" fontId="15" fillId="0" borderId="41" xfId="1" applyNumberFormat="1" applyFont="1" applyFill="1" applyBorder="1" applyAlignment="1" applyProtection="1">
      <alignment horizontal="center" vertical="center" wrapText="1"/>
    </xf>
    <xf numFmtId="182" fontId="15" fillId="0" borderId="42" xfId="1" applyNumberFormat="1" applyFont="1" applyFill="1" applyBorder="1" applyAlignment="1" applyProtection="1">
      <alignment horizontal="center" vertical="center" wrapText="1"/>
    </xf>
    <xf numFmtId="182" fontId="15" fillId="0" borderId="0" xfId="1" applyNumberFormat="1" applyFont="1" applyFill="1" applyBorder="1" applyAlignment="1" applyProtection="1">
      <alignment horizontal="center" vertical="center" wrapText="1"/>
    </xf>
    <xf numFmtId="182" fontId="15" fillId="0" borderId="43" xfId="1" applyNumberFormat="1" applyFont="1" applyFill="1" applyBorder="1" applyAlignment="1" applyProtection="1">
      <alignment horizontal="center" vertical="center" wrapText="1"/>
    </xf>
    <xf numFmtId="182" fontId="15" fillId="0" borderId="48" xfId="1" applyNumberFormat="1" applyFont="1" applyFill="1" applyBorder="1" applyAlignment="1" applyProtection="1">
      <alignment horizontal="center" vertical="center" wrapText="1"/>
    </xf>
    <xf numFmtId="182" fontId="15" fillId="0" borderId="49" xfId="1" applyNumberFormat="1" applyFont="1" applyFill="1" applyBorder="1" applyAlignment="1" applyProtection="1">
      <alignment horizontal="center" vertical="center" wrapText="1"/>
    </xf>
    <xf numFmtId="182" fontId="15" fillId="0" borderId="50" xfId="1" applyNumberFormat="1" applyFont="1" applyFill="1" applyBorder="1" applyAlignment="1" applyProtection="1">
      <alignment horizontal="center" vertical="center" wrapText="1"/>
    </xf>
    <xf numFmtId="180" fontId="11" fillId="0" borderId="25" xfId="0" applyNumberFormat="1" applyFont="1" applyBorder="1" applyAlignment="1" applyProtection="1">
      <alignment horizontal="center" vertical="center" wrapText="1"/>
      <protection locked="0"/>
    </xf>
    <xf numFmtId="180" fontId="11" fillId="0" borderId="38" xfId="0" applyNumberFormat="1" applyFont="1" applyBorder="1" applyAlignment="1" applyProtection="1">
      <alignment horizontal="center" vertical="center" wrapText="1"/>
      <protection locked="0"/>
    </xf>
    <xf numFmtId="180" fontId="11" fillId="0" borderId="26" xfId="0" applyNumberFormat="1" applyFont="1" applyBorder="1" applyAlignment="1" applyProtection="1">
      <alignment horizontal="center" vertical="center" wrapText="1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182" fontId="11" fillId="5" borderId="25" xfId="1" applyNumberFormat="1" applyFont="1" applyFill="1" applyBorder="1" applyAlignment="1" applyProtection="1">
      <alignment vertical="center"/>
      <protection locked="0"/>
    </xf>
    <xf numFmtId="182" fontId="11" fillId="5" borderId="38" xfId="1" applyNumberFormat="1" applyFont="1" applyFill="1" applyBorder="1" applyAlignment="1" applyProtection="1">
      <alignment vertical="center"/>
      <protection locked="0"/>
    </xf>
    <xf numFmtId="182" fontId="11" fillId="5" borderId="26" xfId="1" applyNumberFormat="1" applyFont="1" applyFill="1" applyBorder="1" applyAlignment="1" applyProtection="1">
      <alignment vertical="center"/>
      <protection locked="0"/>
    </xf>
    <xf numFmtId="182" fontId="11" fillId="0" borderId="25" xfId="1" applyNumberFormat="1" applyFont="1" applyFill="1" applyBorder="1" applyAlignment="1" applyProtection="1">
      <alignment vertical="center"/>
      <protection locked="0"/>
    </xf>
    <xf numFmtId="182" fontId="11" fillId="0" borderId="38" xfId="1" applyNumberFormat="1" applyFont="1" applyFill="1" applyBorder="1" applyAlignment="1" applyProtection="1">
      <alignment vertical="center"/>
      <protection locked="0"/>
    </xf>
    <xf numFmtId="182" fontId="11" fillId="0" borderId="26" xfId="1" applyNumberFormat="1" applyFont="1" applyFill="1" applyBorder="1" applyAlignment="1" applyProtection="1">
      <alignment vertical="center"/>
      <protection locked="0"/>
    </xf>
    <xf numFmtId="182" fontId="11" fillId="5" borderId="25" xfId="1" applyNumberFormat="1" applyFont="1" applyFill="1" applyBorder="1" applyAlignment="1" applyProtection="1">
      <alignment vertical="center"/>
    </xf>
    <xf numFmtId="182" fontId="11" fillId="5" borderId="38" xfId="1" applyNumberFormat="1" applyFont="1" applyFill="1" applyBorder="1" applyAlignment="1" applyProtection="1">
      <alignment vertical="center"/>
    </xf>
    <xf numFmtId="182" fontId="11" fillId="5" borderId="39" xfId="1" applyNumberFormat="1" applyFont="1" applyFill="1" applyBorder="1" applyAlignment="1" applyProtection="1">
      <alignment vertical="center"/>
    </xf>
    <xf numFmtId="182" fontId="11" fillId="5" borderId="40" xfId="1" applyNumberFormat="1" applyFont="1" applyFill="1" applyBorder="1" applyAlignment="1" applyProtection="1">
      <alignment vertical="center"/>
    </xf>
    <xf numFmtId="182" fontId="11" fillId="5" borderId="26" xfId="1" applyNumberFormat="1" applyFont="1" applyFill="1" applyBorder="1" applyAlignment="1" applyProtection="1">
      <alignment vertical="center"/>
    </xf>
    <xf numFmtId="183" fontId="11" fillId="5" borderId="27" xfId="0" applyNumberFormat="1" applyFont="1" applyFill="1" applyBorder="1" applyAlignment="1">
      <alignment horizontal="center" vertical="center"/>
    </xf>
    <xf numFmtId="183" fontId="11" fillId="5" borderId="24" xfId="0" applyNumberFormat="1" applyFont="1" applyFill="1" applyBorder="1" applyAlignment="1">
      <alignment horizontal="center" vertical="center"/>
    </xf>
    <xf numFmtId="184" fontId="12" fillId="4" borderId="20" xfId="0" applyNumberFormat="1" applyFont="1" applyFill="1" applyBorder="1" applyAlignment="1">
      <alignment horizontal="center" vertical="center"/>
    </xf>
    <xf numFmtId="184" fontId="12" fillId="4" borderId="19" xfId="0" applyNumberFormat="1" applyFont="1" applyFill="1" applyBorder="1" applyAlignment="1">
      <alignment horizontal="center" vertical="center"/>
    </xf>
    <xf numFmtId="0" fontId="11" fillId="4" borderId="77" xfId="0" applyFont="1" applyFill="1" applyBorder="1" applyAlignment="1" applyProtection="1">
      <alignment horizontal="center" vertical="center" wrapText="1"/>
      <protection locked="0"/>
    </xf>
    <xf numFmtId="0" fontId="11" fillId="4" borderId="52" xfId="0" applyFont="1" applyFill="1" applyBorder="1" applyAlignment="1" applyProtection="1">
      <alignment horizontal="center" vertical="center" wrapText="1"/>
      <protection locked="0"/>
    </xf>
    <xf numFmtId="0" fontId="11" fillId="4" borderId="53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80" xfId="0" applyFont="1" applyFill="1" applyBorder="1" applyAlignment="1">
      <alignment horizontal="center" vertical="center"/>
    </xf>
    <xf numFmtId="0" fontId="12" fillId="4" borderId="81" xfId="0" applyFont="1" applyFill="1" applyBorder="1" applyAlignment="1">
      <alignment horizontal="center" vertical="center"/>
    </xf>
    <xf numFmtId="180" fontId="2" fillId="5" borderId="54" xfId="1" applyNumberFormat="1" applyFont="1" applyFill="1" applyBorder="1" applyAlignment="1" applyProtection="1">
      <alignment vertical="center"/>
    </xf>
    <xf numFmtId="180" fontId="2" fillId="5" borderId="35" xfId="1" applyNumberFormat="1" applyFont="1" applyFill="1" applyBorder="1" applyAlignment="1" applyProtection="1">
      <alignment vertical="center"/>
    </xf>
    <xf numFmtId="180" fontId="2" fillId="5" borderId="55" xfId="1" applyNumberFormat="1" applyFont="1" applyFill="1" applyBorder="1" applyAlignment="1" applyProtection="1">
      <alignment vertical="center"/>
    </xf>
    <xf numFmtId="0" fontId="11" fillId="4" borderId="78" xfId="0" applyFont="1" applyFill="1" applyBorder="1" applyAlignment="1" applyProtection="1">
      <alignment horizontal="center" vertical="center" wrapText="1"/>
      <protection locked="0"/>
    </xf>
    <xf numFmtId="180" fontId="2" fillId="5" borderId="25" xfId="1" applyNumberFormat="1" applyFont="1" applyFill="1" applyBorder="1" applyAlignment="1" applyProtection="1">
      <alignment vertical="center"/>
    </xf>
    <xf numFmtId="180" fontId="2" fillId="5" borderId="38" xfId="1" applyNumberFormat="1" applyFont="1" applyFill="1" applyBorder="1" applyAlignment="1" applyProtection="1">
      <alignment vertical="center"/>
    </xf>
    <xf numFmtId="180" fontId="2" fillId="5" borderId="26" xfId="1" applyNumberFormat="1" applyFont="1" applyFill="1" applyBorder="1" applyAlignment="1" applyProtection="1">
      <alignment vertical="center"/>
    </xf>
    <xf numFmtId="180" fontId="11" fillId="0" borderId="25" xfId="1" applyNumberFormat="1" applyFont="1" applyFill="1" applyBorder="1" applyAlignment="1" applyProtection="1">
      <alignment horizontal="center" vertical="center"/>
      <protection locked="0"/>
    </xf>
    <xf numFmtId="180" fontId="11" fillId="0" borderId="38" xfId="1" applyNumberFormat="1" applyFont="1" applyFill="1" applyBorder="1" applyAlignment="1" applyProtection="1">
      <alignment horizontal="center" vertical="center"/>
      <protection locked="0"/>
    </xf>
    <xf numFmtId="180" fontId="11" fillId="0" borderId="26" xfId="1" applyNumberFormat="1" applyFont="1" applyFill="1" applyBorder="1" applyAlignment="1" applyProtection="1">
      <alignment horizontal="center" vertical="center"/>
      <protection locked="0"/>
    </xf>
    <xf numFmtId="180" fontId="11" fillId="5" borderId="48" xfId="1" applyNumberFormat="1" applyFont="1" applyFill="1" applyBorder="1" applyAlignment="1" applyProtection="1">
      <alignment vertical="center"/>
    </xf>
    <xf numFmtId="180" fontId="11" fillId="5" borderId="49" xfId="1" applyNumberFormat="1" applyFont="1" applyFill="1" applyBorder="1" applyAlignment="1" applyProtection="1">
      <alignment vertical="center"/>
    </xf>
    <xf numFmtId="180" fontId="11" fillId="5" borderId="50" xfId="1" applyNumberFormat="1" applyFont="1" applyFill="1" applyBorder="1" applyAlignment="1" applyProtection="1">
      <alignment vertical="center"/>
    </xf>
    <xf numFmtId="0" fontId="12" fillId="4" borderId="3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185" fontId="11" fillId="4" borderId="41" xfId="0" applyNumberFormat="1" applyFont="1" applyFill="1" applyBorder="1" applyAlignment="1">
      <alignment horizontal="center" vertical="center"/>
    </xf>
    <xf numFmtId="185" fontId="11" fillId="4" borderId="43" xfId="0" applyNumberFormat="1" applyFont="1" applyFill="1" applyBorder="1" applyAlignment="1">
      <alignment horizontal="center" vertical="center"/>
    </xf>
    <xf numFmtId="185" fontId="11" fillId="4" borderId="50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197" fontId="2" fillId="6" borderId="88" xfId="0" applyNumberFormat="1" applyFont="1" applyFill="1" applyBorder="1" applyAlignment="1">
      <alignment horizontal="center" vertical="center"/>
    </xf>
    <xf numFmtId="197" fontId="2" fillId="6" borderId="13" xfId="0" applyNumberFormat="1" applyFont="1" applyFill="1" applyBorder="1" applyAlignment="1">
      <alignment horizontal="center" vertical="center"/>
    </xf>
    <xf numFmtId="197" fontId="2" fillId="6" borderId="25" xfId="0" applyNumberFormat="1" applyFont="1" applyFill="1" applyBorder="1" applyAlignment="1">
      <alignment horizontal="center" vertical="center"/>
    </xf>
    <xf numFmtId="197" fontId="2" fillId="6" borderId="38" xfId="0" applyNumberFormat="1" applyFont="1" applyFill="1" applyBorder="1" applyAlignment="1">
      <alignment horizontal="center" vertical="center"/>
    </xf>
    <xf numFmtId="197" fontId="2" fillId="6" borderId="39" xfId="0" applyNumberFormat="1" applyFont="1" applyFill="1" applyBorder="1" applyAlignment="1">
      <alignment horizontal="center" vertical="center"/>
    </xf>
    <xf numFmtId="197" fontId="2" fillId="6" borderId="10" xfId="0" applyNumberFormat="1" applyFont="1" applyFill="1" applyBorder="1" applyAlignment="1">
      <alignment horizontal="center" vertical="center"/>
    </xf>
    <xf numFmtId="197" fontId="2" fillId="6" borderId="8" xfId="0" applyNumberFormat="1" applyFont="1" applyFill="1" applyBorder="1" applyAlignment="1">
      <alignment horizontal="center" vertical="center"/>
    </xf>
    <xf numFmtId="197" fontId="2" fillId="6" borderId="11" xfId="0" applyNumberFormat="1" applyFont="1" applyFill="1" applyBorder="1" applyAlignment="1">
      <alignment horizontal="center" vertical="center"/>
    </xf>
    <xf numFmtId="0" fontId="11" fillId="0" borderId="37" xfId="1" applyNumberFormat="1" applyFont="1" applyBorder="1" applyAlignment="1" applyProtection="1">
      <alignment horizontal="center" vertical="center" shrinkToFit="1"/>
      <protection locked="0"/>
    </xf>
    <xf numFmtId="0" fontId="11" fillId="0" borderId="38" xfId="1" applyNumberFormat="1" applyFont="1" applyBorder="1" applyAlignment="1" applyProtection="1">
      <alignment horizontal="center" vertical="center" shrinkToFit="1"/>
      <protection locked="0"/>
    </xf>
    <xf numFmtId="0" fontId="11" fillId="0" borderId="26" xfId="1" applyNumberFormat="1" applyFont="1" applyBorder="1" applyAlignment="1" applyProtection="1">
      <alignment horizontal="center" vertical="center" shrinkToFit="1"/>
      <protection locked="0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191" fontId="2" fillId="6" borderId="2" xfId="0" applyNumberFormat="1" applyFont="1" applyFill="1" applyBorder="1" applyAlignment="1">
      <alignment horizontal="center" vertical="center"/>
    </xf>
    <xf numFmtId="191" fontId="2" fillId="6" borderId="4" xfId="0" applyNumberFormat="1" applyFont="1" applyFill="1" applyBorder="1" applyAlignment="1">
      <alignment horizontal="center" vertical="center"/>
    </xf>
    <xf numFmtId="192" fontId="2" fillId="6" borderId="7" xfId="0" applyNumberFormat="1" applyFont="1" applyFill="1" applyBorder="1" applyAlignment="1">
      <alignment horizontal="center" vertical="center"/>
    </xf>
    <xf numFmtId="192" fontId="2" fillId="6" borderId="9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 shrinkToFit="1"/>
    </xf>
    <xf numFmtId="0" fontId="18" fillId="6" borderId="3" xfId="0" applyFont="1" applyFill="1" applyBorder="1" applyAlignment="1">
      <alignment horizontal="center" vertical="center" wrapText="1" shrinkToFit="1"/>
    </xf>
    <xf numFmtId="191" fontId="2" fillId="6" borderId="5" xfId="0" applyNumberFormat="1" applyFont="1" applyFill="1" applyBorder="1" applyAlignment="1">
      <alignment horizontal="center" vertical="center"/>
    </xf>
    <xf numFmtId="191" fontId="2" fillId="6" borderId="6" xfId="0" applyNumberFormat="1" applyFont="1" applyFill="1" applyBorder="1" applyAlignment="1">
      <alignment horizontal="center" vertical="center"/>
    </xf>
    <xf numFmtId="192" fontId="2" fillId="6" borderId="10" xfId="0" applyNumberFormat="1" applyFont="1" applyFill="1" applyBorder="1" applyAlignment="1">
      <alignment horizontal="center" vertical="center"/>
    </xf>
    <xf numFmtId="192" fontId="2" fillId="6" borderId="8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top" wrapText="1"/>
    </xf>
    <xf numFmtId="0" fontId="19" fillId="3" borderId="16" xfId="0" applyFont="1" applyFill="1" applyBorder="1" applyAlignment="1">
      <alignment horizontal="center" vertical="top" wrapText="1"/>
    </xf>
    <xf numFmtId="0" fontId="19" fillId="3" borderId="15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center" vertical="top" wrapText="1"/>
    </xf>
    <xf numFmtId="197" fontId="11" fillId="6" borderId="62" xfId="1" applyNumberFormat="1" applyFont="1" applyFill="1" applyBorder="1" applyAlignment="1">
      <alignment horizontal="center" vertical="center"/>
    </xf>
    <xf numFmtId="197" fontId="11" fillId="6" borderId="64" xfId="1" applyNumberFormat="1" applyFont="1" applyFill="1" applyBorder="1" applyAlignment="1">
      <alignment horizontal="center" vertical="center"/>
    </xf>
    <xf numFmtId="187" fontId="11" fillId="6" borderId="60" xfId="0" applyNumberFormat="1" applyFont="1" applyFill="1" applyBorder="1" applyAlignment="1">
      <alignment horizontal="center" vertical="center"/>
    </xf>
    <xf numFmtId="187" fontId="11" fillId="6" borderId="64" xfId="0" applyNumberFormat="1" applyFont="1" applyFill="1" applyBorder="1" applyAlignment="1">
      <alignment horizontal="center" vertical="center"/>
    </xf>
    <xf numFmtId="0" fontId="11" fillId="4" borderId="62" xfId="0" applyFont="1" applyFill="1" applyBorder="1" applyAlignment="1">
      <alignment horizontal="left" vertical="center"/>
    </xf>
    <xf numFmtId="0" fontId="11" fillId="4" borderId="63" xfId="0" applyFont="1" applyFill="1" applyBorder="1" applyAlignment="1">
      <alignment horizontal="left" vertical="center"/>
    </xf>
    <xf numFmtId="0" fontId="11" fillId="4" borderId="61" xfId="0" applyFont="1" applyFill="1" applyBorder="1" applyAlignment="1">
      <alignment horizontal="left" vertical="center"/>
    </xf>
    <xf numFmtId="0" fontId="11" fillId="4" borderId="63" xfId="0" applyFont="1" applyFill="1" applyBorder="1" applyAlignment="1">
      <alignment horizontal="center" vertical="center"/>
    </xf>
    <xf numFmtId="0" fontId="11" fillId="4" borderId="64" xfId="0" applyFont="1" applyFill="1" applyBorder="1" applyAlignment="1">
      <alignment horizontal="center" vertical="center"/>
    </xf>
    <xf numFmtId="197" fontId="11" fillId="0" borderId="25" xfId="0" applyNumberFormat="1" applyFont="1" applyBorder="1" applyAlignment="1" applyProtection="1">
      <alignment horizontal="center" vertical="center"/>
      <protection locked="0"/>
    </xf>
    <xf numFmtId="197" fontId="11" fillId="0" borderId="39" xfId="0" applyNumberFormat="1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197" fontId="11" fillId="0" borderId="5" xfId="0" applyNumberFormat="1" applyFont="1" applyBorder="1" applyAlignment="1" applyProtection="1">
      <alignment horizontal="center" vertical="center"/>
      <protection locked="0"/>
    </xf>
    <xf numFmtId="197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7" xfId="1" applyNumberFormat="1" applyFont="1" applyBorder="1" applyAlignment="1" applyProtection="1">
      <alignment horizontal="center" vertical="center" shrinkToFit="1"/>
      <protection locked="0"/>
    </xf>
    <xf numFmtId="0" fontId="11" fillId="0" borderId="8" xfId="1" applyNumberFormat="1" applyFont="1" applyBorder="1" applyAlignment="1" applyProtection="1">
      <alignment horizontal="center" vertical="center" shrinkToFit="1"/>
      <protection locked="0"/>
    </xf>
    <xf numFmtId="0" fontId="11" fillId="0" borderId="9" xfId="1" applyNumberFormat="1" applyFont="1" applyBorder="1" applyAlignment="1" applyProtection="1">
      <alignment horizontal="center" vertical="center" shrinkToFit="1"/>
      <protection locked="0"/>
    </xf>
    <xf numFmtId="0" fontId="11" fillId="6" borderId="60" xfId="1" applyNumberFormat="1" applyFont="1" applyFill="1" applyBorder="1" applyAlignment="1">
      <alignment horizontal="center" vertical="center"/>
    </xf>
    <xf numFmtId="0" fontId="11" fillId="6" borderId="63" xfId="1" applyNumberFormat="1" applyFont="1" applyFill="1" applyBorder="1" applyAlignment="1">
      <alignment horizontal="center" vertical="center"/>
    </xf>
    <xf numFmtId="0" fontId="11" fillId="6" borderId="61" xfId="1" applyNumberFormat="1" applyFont="1" applyFill="1" applyBorder="1" applyAlignment="1">
      <alignment horizontal="center" vertical="center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" xfId="1" applyNumberFormat="1" applyFont="1" applyBorder="1" applyAlignment="1" applyProtection="1">
      <alignment horizontal="center" vertical="center"/>
      <protection locked="0"/>
    </xf>
    <xf numFmtId="0" fontId="11" fillId="0" borderId="3" xfId="1" applyNumberFormat="1" applyFont="1" applyBorder="1" applyAlignment="1" applyProtection="1">
      <alignment horizontal="center" vertical="center"/>
      <protection locked="0"/>
    </xf>
    <xf numFmtId="0" fontId="11" fillId="0" borderId="4" xfId="1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distributed" vertical="center"/>
    </xf>
    <xf numFmtId="0" fontId="11" fillId="4" borderId="61" xfId="0" applyFont="1" applyFill="1" applyBorder="1" applyAlignment="1">
      <alignment horizontal="distributed" vertical="center"/>
    </xf>
    <xf numFmtId="31" fontId="11" fillId="4" borderId="33" xfId="0" applyNumberFormat="1" applyFont="1" applyFill="1" applyBorder="1" applyAlignment="1">
      <alignment horizontal="center" vertical="center"/>
    </xf>
    <xf numFmtId="31" fontId="11" fillId="4" borderId="1" xfId="0" applyNumberFormat="1" applyFont="1" applyFill="1" applyBorder="1" applyAlignment="1">
      <alignment horizontal="center" vertical="center"/>
    </xf>
    <xf numFmtId="0" fontId="11" fillId="4" borderId="64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186" fontId="10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94" fontId="2" fillId="4" borderId="33" xfId="0" applyNumberFormat="1" applyFont="1" applyFill="1" applyBorder="1" applyAlignment="1">
      <alignment horizontal="center" vertical="center"/>
    </xf>
    <xf numFmtId="194" fontId="2" fillId="4" borderId="1" xfId="0" applyNumberFormat="1" applyFont="1" applyFill="1" applyBorder="1" applyAlignment="1">
      <alignment horizontal="center" vertical="center"/>
    </xf>
    <xf numFmtId="194" fontId="2" fillId="4" borderId="31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6" borderId="62" xfId="0" applyFont="1" applyFill="1" applyBorder="1" applyAlignment="1">
      <alignment horizontal="center" vertical="center"/>
    </xf>
    <xf numFmtId="0" fontId="11" fillId="6" borderId="61" xfId="0" applyFont="1" applyFill="1" applyBorder="1" applyAlignment="1">
      <alignment horizontal="center" vertical="center"/>
    </xf>
    <xf numFmtId="197" fontId="11" fillId="0" borderId="10" xfId="0" applyNumberFormat="1" applyFont="1" applyBorder="1" applyAlignment="1" applyProtection="1">
      <alignment horizontal="center" vertical="center"/>
      <protection locked="0"/>
    </xf>
    <xf numFmtId="197" fontId="11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rgb="FFFF99FF"/>
        </patternFill>
      </fill>
    </dxf>
    <dxf>
      <fill>
        <patternFill>
          <bgColor rgb="FFC9F1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DBD3-176F-4480-B0C2-441F4752B605}">
  <sheetPr>
    <tabColor rgb="FFFFFF00"/>
  </sheetPr>
  <dimension ref="A1:AV59"/>
  <sheetViews>
    <sheetView tabSelected="1" workbookViewId="0">
      <selection activeCell="R16" sqref="R16"/>
    </sheetView>
  </sheetViews>
  <sheetFormatPr defaultColWidth="3" defaultRowHeight="18.75"/>
  <cols>
    <col min="1" max="1" width="3" style="4"/>
    <col min="2" max="3" width="2.125" style="4" customWidth="1"/>
    <col min="4" max="26" width="3" style="4"/>
    <col min="27" max="27" width="4.875" style="4" customWidth="1"/>
    <col min="28" max="30" width="3" style="4"/>
    <col min="31" max="31" width="4.875" customWidth="1"/>
    <col min="32" max="33" width="2.125" style="4" customWidth="1"/>
    <col min="34" max="16384" width="3" style="4"/>
  </cols>
  <sheetData>
    <row r="1" spans="1:34" ht="18" customHeight="1">
      <c r="A1" s="1"/>
      <c r="B1" s="2" t="s">
        <v>0</v>
      </c>
      <c r="C1" s="2"/>
      <c r="D1" s="2"/>
      <c r="E1" s="2"/>
      <c r="F1" s="2"/>
      <c r="G1" s="2"/>
      <c r="H1" s="2"/>
      <c r="I1" s="1"/>
      <c r="J1" s="199" t="s">
        <v>1</v>
      </c>
      <c r="K1" s="199"/>
      <c r="L1" s="199"/>
      <c r="M1" s="200">
        <v>44593</v>
      </c>
      <c r="N1" s="200"/>
      <c r="O1" s="200"/>
      <c r="P1" s="200"/>
      <c r="Q1" s="200"/>
      <c r="R1" s="200"/>
      <c r="S1" s="200"/>
      <c r="T1" s="200"/>
      <c r="U1" s="1"/>
      <c r="V1" s="3"/>
      <c r="W1" s="201" t="s">
        <v>2</v>
      </c>
      <c r="X1" s="201"/>
      <c r="Y1" s="201"/>
      <c r="Z1" s="201"/>
      <c r="AA1" s="201"/>
      <c r="AB1" s="201"/>
      <c r="AC1" s="202" t="s">
        <v>3</v>
      </c>
      <c r="AD1" s="202"/>
      <c r="AE1" s="202"/>
      <c r="AF1" s="202"/>
      <c r="AG1" s="202"/>
      <c r="AH1" s="1"/>
    </row>
    <row r="2" spans="1:34" ht="15" customHeight="1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6"/>
      <c r="AE2" s="7"/>
      <c r="AF2" s="6"/>
      <c r="AG2" s="6"/>
      <c r="AH2" s="1"/>
    </row>
    <row r="3" spans="1:34" ht="18" customHeight="1">
      <c r="A3" s="1"/>
      <c r="B3" s="5"/>
      <c r="C3" s="5"/>
      <c r="D3" s="375" t="s">
        <v>8</v>
      </c>
      <c r="E3" s="375"/>
      <c r="F3" s="375"/>
      <c r="G3" s="376" t="s">
        <v>4</v>
      </c>
      <c r="H3" s="86"/>
      <c r="I3" s="86"/>
      <c r="J3" s="376" t="s">
        <v>5</v>
      </c>
      <c r="K3" s="376" t="s">
        <v>9</v>
      </c>
      <c r="L3" s="376"/>
      <c r="M3" s="376" t="s">
        <v>4</v>
      </c>
      <c r="N3" s="52"/>
      <c r="O3" s="52"/>
      <c r="P3" s="376" t="s">
        <v>5</v>
      </c>
      <c r="Q3" s="376" t="s">
        <v>116</v>
      </c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9"/>
      <c r="AC3" s="9"/>
      <c r="AD3" s="9"/>
      <c r="AE3" s="7"/>
      <c r="AF3" s="8"/>
      <c r="AG3" s="8"/>
      <c r="AH3" s="1"/>
    </row>
    <row r="4" spans="1:34" ht="18" customHeight="1">
      <c r="A4" s="1"/>
      <c r="B4" s="5"/>
      <c r="C4" s="5"/>
      <c r="D4" s="375"/>
      <c r="E4" s="375"/>
      <c r="F4" s="375"/>
      <c r="G4" s="376"/>
      <c r="H4" s="377"/>
      <c r="I4" s="377"/>
      <c r="J4" s="376"/>
      <c r="K4" s="376"/>
      <c r="L4" s="376"/>
      <c r="M4" s="376"/>
      <c r="N4" s="377"/>
      <c r="O4" s="377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9"/>
      <c r="AC4" s="9"/>
      <c r="AD4" s="9"/>
      <c r="AE4" s="7"/>
      <c r="AF4" s="8"/>
      <c r="AG4" s="8"/>
      <c r="AH4" s="1"/>
    </row>
    <row r="5" spans="1:34" ht="18" customHeight="1">
      <c r="A5" s="1"/>
      <c r="B5" s="5"/>
      <c r="C5" s="5"/>
      <c r="D5" s="375"/>
      <c r="E5" s="375"/>
      <c r="F5" s="375"/>
      <c r="G5" s="376"/>
      <c r="H5" s="377"/>
      <c r="I5" s="377"/>
      <c r="J5" s="376"/>
      <c r="K5" s="376"/>
      <c r="L5" s="376"/>
      <c r="M5" s="376"/>
      <c r="N5" s="377"/>
      <c r="O5" s="377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9"/>
      <c r="AC5" s="9"/>
      <c r="AD5" s="9"/>
      <c r="AE5" s="7"/>
      <c r="AF5" s="8"/>
      <c r="AG5" s="8"/>
      <c r="AH5" s="1"/>
    </row>
    <row r="6" spans="1:34" ht="9" customHeight="1">
      <c r="A6" s="1"/>
      <c r="B6" s="5"/>
      <c r="C6" s="6"/>
      <c r="D6" s="375"/>
      <c r="E6" s="375"/>
      <c r="F6" s="375"/>
      <c r="G6" s="376"/>
      <c r="H6" s="86"/>
      <c r="I6" s="86"/>
      <c r="J6" s="376"/>
      <c r="K6" s="376"/>
      <c r="L6" s="376"/>
      <c r="M6" s="376"/>
      <c r="N6" s="52"/>
      <c r="O6" s="52"/>
      <c r="P6" s="376"/>
      <c r="Q6" s="376"/>
      <c r="R6" s="376"/>
      <c r="S6" s="376"/>
      <c r="T6" s="376"/>
      <c r="U6" s="376"/>
      <c r="V6" s="376"/>
      <c r="W6" s="376"/>
      <c r="X6" s="376"/>
      <c r="Y6" s="376"/>
      <c r="Z6" s="376"/>
      <c r="AA6" s="376"/>
      <c r="AB6" s="6"/>
      <c r="AC6" s="6"/>
      <c r="AD6" s="6"/>
      <c r="AE6" s="7"/>
      <c r="AF6" s="6"/>
      <c r="AG6" s="10"/>
      <c r="AH6" s="1"/>
    </row>
    <row r="7" spans="1:34" ht="21" customHeight="1">
      <c r="A7" s="1"/>
      <c r="B7" s="5"/>
      <c r="C7" s="5"/>
      <c r="D7" s="185" t="s">
        <v>6</v>
      </c>
      <c r="E7" s="185"/>
      <c r="F7" s="185"/>
      <c r="G7" s="185"/>
      <c r="H7" s="185"/>
      <c r="I7" s="185"/>
      <c r="J7" s="185"/>
      <c r="K7" s="185"/>
      <c r="L7" s="185"/>
      <c r="M7" s="222" t="s">
        <v>7</v>
      </c>
      <c r="N7" s="222"/>
      <c r="O7" s="6"/>
      <c r="P7" s="6"/>
      <c r="Q7" s="6"/>
      <c r="R7" s="6"/>
      <c r="S7" s="6"/>
      <c r="T7" s="6"/>
      <c r="U7" s="222" t="s">
        <v>8</v>
      </c>
      <c r="V7" s="222"/>
      <c r="W7" s="223">
        <f>H4</f>
        <v>0</v>
      </c>
      <c r="X7" s="223"/>
      <c r="Y7" s="12" t="s">
        <v>9</v>
      </c>
      <c r="Z7" s="223">
        <f>N4</f>
        <v>0</v>
      </c>
      <c r="AA7" s="223"/>
      <c r="AB7" s="11" t="s">
        <v>10</v>
      </c>
      <c r="AC7" s="223"/>
      <c r="AD7" s="223"/>
      <c r="AE7" s="12" t="s">
        <v>11</v>
      </c>
      <c r="AF7" s="10"/>
      <c r="AG7" s="10"/>
      <c r="AH7" s="1"/>
    </row>
    <row r="8" spans="1:34" ht="9" customHeight="1">
      <c r="A8" s="1"/>
      <c r="B8" s="5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  <c r="AF8" s="6"/>
      <c r="AG8" s="6"/>
      <c r="AH8" s="1"/>
    </row>
    <row r="9" spans="1:34" ht="24" customHeight="1">
      <c r="A9" s="1"/>
      <c r="B9" s="5"/>
      <c r="C9" s="5"/>
      <c r="D9" s="225" t="s">
        <v>12</v>
      </c>
      <c r="E9" s="226"/>
      <c r="F9" s="226"/>
      <c r="G9" s="226"/>
      <c r="H9" s="227"/>
      <c r="I9" s="214" t="s">
        <v>102</v>
      </c>
      <c r="J9" s="215"/>
      <c r="K9" s="214"/>
      <c r="L9" s="215"/>
      <c r="M9" s="215"/>
      <c r="N9" s="215"/>
      <c r="O9" s="215"/>
      <c r="P9" s="215"/>
      <c r="Q9" s="215"/>
      <c r="R9" s="215"/>
      <c r="S9" s="215"/>
      <c r="T9" s="216" t="s">
        <v>94</v>
      </c>
      <c r="U9" s="216"/>
      <c r="V9" s="217"/>
      <c r="W9" s="224" t="s">
        <v>91</v>
      </c>
      <c r="X9" s="217"/>
      <c r="Y9" s="211" t="s">
        <v>122</v>
      </c>
      <c r="Z9" s="212"/>
      <c r="AA9" s="212"/>
      <c r="AB9" s="72" t="s">
        <v>66</v>
      </c>
      <c r="AC9" s="212" t="s">
        <v>122</v>
      </c>
      <c r="AD9" s="212"/>
      <c r="AE9" s="213"/>
      <c r="AF9" s="6"/>
      <c r="AG9" s="6"/>
      <c r="AH9" s="1"/>
    </row>
    <row r="10" spans="1:34" ht="24" customHeight="1">
      <c r="A10" s="1"/>
      <c r="B10" s="5"/>
      <c r="C10" s="5"/>
      <c r="D10" s="228" t="s">
        <v>13</v>
      </c>
      <c r="E10" s="229"/>
      <c r="F10" s="229"/>
      <c r="G10" s="229"/>
      <c r="H10" s="230"/>
      <c r="I10" s="182" t="s">
        <v>93</v>
      </c>
      <c r="J10" s="183"/>
      <c r="K10" s="184"/>
      <c r="L10" s="185"/>
      <c r="M10" s="185" t="s">
        <v>121</v>
      </c>
      <c r="N10" s="183"/>
      <c r="O10" s="183"/>
      <c r="P10" s="183"/>
      <c r="Q10" s="183"/>
      <c r="R10" s="183"/>
      <c r="S10" s="183"/>
      <c r="T10" s="187">
        <v>0</v>
      </c>
      <c r="U10" s="187"/>
      <c r="V10" s="188"/>
      <c r="W10" s="151" t="s">
        <v>14</v>
      </c>
      <c r="X10" s="189"/>
      <c r="Y10" s="189"/>
      <c r="Z10" s="190"/>
      <c r="AA10" s="191"/>
      <c r="AB10" s="192"/>
      <c r="AC10" s="193"/>
      <c r="AD10" s="151" t="s">
        <v>15</v>
      </c>
      <c r="AE10" s="152"/>
      <c r="AF10" s="6"/>
      <c r="AG10" s="13"/>
      <c r="AH10" s="1"/>
    </row>
    <row r="11" spans="1:34" ht="9" customHeight="1" thickBot="1">
      <c r="A11" s="1"/>
      <c r="B11" s="5"/>
      <c r="C11" s="5"/>
      <c r="D11" s="5"/>
      <c r="E11" s="5"/>
      <c r="F11" s="5"/>
      <c r="G11" s="5"/>
      <c r="H11" s="5"/>
      <c r="I11" s="5"/>
      <c r="J11" s="14"/>
      <c r="K11" s="14"/>
      <c r="L11" s="14"/>
      <c r="M11" s="186"/>
      <c r="N11" s="186"/>
      <c r="O11" s="186"/>
      <c r="P11" s="186"/>
      <c r="Q11" s="186"/>
      <c r="R11" s="186"/>
      <c r="S11" s="186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0"/>
      <c r="AE11" s="6"/>
      <c r="AF11" s="13"/>
      <c r="AG11" s="13"/>
      <c r="AH11" s="1"/>
    </row>
    <row r="12" spans="1:34" s="17" customFormat="1" ht="18" customHeight="1">
      <c r="A12" s="1"/>
      <c r="B12" s="15"/>
      <c r="C12" s="15"/>
      <c r="D12" s="219" t="s">
        <v>83</v>
      </c>
      <c r="E12" s="220"/>
      <c r="F12" s="220"/>
      <c r="G12" s="220"/>
      <c r="H12" s="220"/>
      <c r="I12" s="220"/>
      <c r="J12" s="220"/>
      <c r="K12" s="220"/>
      <c r="L12" s="220"/>
      <c r="M12" s="220"/>
      <c r="N12" s="221"/>
      <c r="O12" s="252" t="s">
        <v>16</v>
      </c>
      <c r="P12" s="120"/>
      <c r="Q12" s="121"/>
      <c r="R12" s="206"/>
      <c r="S12" s="207"/>
      <c r="T12" s="207"/>
      <c r="U12" s="207"/>
      <c r="V12" s="207"/>
      <c r="W12" s="96" t="s">
        <v>17</v>
      </c>
      <c r="X12" s="97"/>
      <c r="Y12" s="206"/>
      <c r="Z12" s="207"/>
      <c r="AA12" s="207"/>
      <c r="AB12" s="207"/>
      <c r="AC12" s="207"/>
      <c r="AD12" s="96" t="s">
        <v>18</v>
      </c>
      <c r="AE12" s="203"/>
      <c r="AF12" s="16"/>
      <c r="AG12" s="16"/>
      <c r="AH12" s="1"/>
    </row>
    <row r="13" spans="1:34" s="17" customFormat="1" ht="18" customHeight="1">
      <c r="A13" s="1"/>
      <c r="B13" s="15"/>
      <c r="C13" s="15"/>
      <c r="D13" s="232" t="s">
        <v>85</v>
      </c>
      <c r="E13" s="233"/>
      <c r="F13" s="218" t="s">
        <v>84</v>
      </c>
      <c r="G13" s="178"/>
      <c r="H13" s="178"/>
      <c r="I13" s="178"/>
      <c r="J13" s="178"/>
      <c r="K13" s="178"/>
      <c r="L13" s="178"/>
      <c r="M13" s="178"/>
      <c r="N13" s="179"/>
      <c r="O13" s="162"/>
      <c r="P13" s="163"/>
      <c r="Q13" s="164"/>
      <c r="R13" s="208"/>
      <c r="S13" s="209"/>
      <c r="T13" s="209"/>
      <c r="U13" s="209"/>
      <c r="V13" s="209"/>
      <c r="W13" s="204"/>
      <c r="X13" s="210"/>
      <c r="Y13" s="208"/>
      <c r="Z13" s="209"/>
      <c r="AA13" s="209"/>
      <c r="AB13" s="209"/>
      <c r="AC13" s="209"/>
      <c r="AD13" s="204"/>
      <c r="AE13" s="205"/>
      <c r="AF13" s="16"/>
      <c r="AG13" s="16"/>
      <c r="AH13" s="1"/>
    </row>
    <row r="14" spans="1:34" s="17" customFormat="1" ht="18" customHeight="1">
      <c r="A14" s="1"/>
      <c r="B14" s="15"/>
      <c r="C14" s="15"/>
      <c r="D14" s="231" t="s">
        <v>86</v>
      </c>
      <c r="E14" s="111"/>
      <c r="F14" s="176"/>
      <c r="G14" s="176"/>
      <c r="H14" s="176"/>
      <c r="I14" s="176"/>
      <c r="J14" s="176"/>
      <c r="K14" s="176"/>
      <c r="L14" s="176"/>
      <c r="M14" s="176"/>
      <c r="N14" s="177"/>
      <c r="O14" s="159" t="s">
        <v>118</v>
      </c>
      <c r="P14" s="160"/>
      <c r="Q14" s="161"/>
      <c r="R14" s="153"/>
      <c r="S14" s="157"/>
      <c r="T14" s="153"/>
      <c r="U14" s="157"/>
      <c r="V14" s="153"/>
      <c r="W14" s="157"/>
      <c r="X14" s="153"/>
      <c r="Y14" s="157"/>
      <c r="Z14" s="153"/>
      <c r="AA14" s="157"/>
      <c r="AB14" s="153"/>
      <c r="AC14" s="157"/>
      <c r="AD14" s="153"/>
      <c r="AE14" s="154"/>
      <c r="AF14" s="16"/>
      <c r="AG14" s="16"/>
      <c r="AH14" s="1"/>
    </row>
    <row r="15" spans="1:34" s="17" customFormat="1" ht="18" customHeight="1">
      <c r="A15" s="1"/>
      <c r="B15" s="15"/>
      <c r="C15" s="15"/>
      <c r="D15" s="98" t="s">
        <v>87</v>
      </c>
      <c r="E15" s="100"/>
      <c r="F15" s="174"/>
      <c r="G15" s="174"/>
      <c r="H15" s="174"/>
      <c r="I15" s="174"/>
      <c r="J15" s="174"/>
      <c r="K15" s="174"/>
      <c r="L15" s="174"/>
      <c r="M15" s="174"/>
      <c r="N15" s="175"/>
      <c r="O15" s="162"/>
      <c r="P15" s="163"/>
      <c r="Q15" s="164"/>
      <c r="R15" s="155"/>
      <c r="S15" s="158"/>
      <c r="T15" s="155"/>
      <c r="U15" s="158"/>
      <c r="V15" s="155"/>
      <c r="W15" s="158"/>
      <c r="X15" s="155"/>
      <c r="Y15" s="158"/>
      <c r="Z15" s="155"/>
      <c r="AA15" s="158"/>
      <c r="AB15" s="155"/>
      <c r="AC15" s="158"/>
      <c r="AD15" s="155"/>
      <c r="AE15" s="156"/>
      <c r="AF15" s="10"/>
      <c r="AG15" s="10"/>
      <c r="AH15" s="1"/>
    </row>
    <row r="16" spans="1:34" s="17" customFormat="1" ht="15" customHeight="1">
      <c r="A16" s="1"/>
      <c r="B16" s="15"/>
      <c r="C16" s="15"/>
      <c r="D16" s="244" t="s">
        <v>88</v>
      </c>
      <c r="E16" s="245"/>
      <c r="F16" s="170"/>
      <c r="G16" s="170"/>
      <c r="H16" s="170"/>
      <c r="I16" s="170"/>
      <c r="J16" s="170"/>
      <c r="K16" s="170"/>
      <c r="L16" s="170"/>
      <c r="M16" s="170"/>
      <c r="N16" s="171"/>
      <c r="O16" s="165" t="s">
        <v>19</v>
      </c>
      <c r="P16" s="166"/>
      <c r="Q16" s="167"/>
      <c r="R16" s="73" t="s">
        <v>20</v>
      </c>
      <c r="S16" s="74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3"/>
      <c r="AF16" s="10"/>
      <c r="AG16" s="10"/>
      <c r="AH16" s="1"/>
    </row>
    <row r="17" spans="1:48" s="17" customFormat="1" ht="21" customHeight="1">
      <c r="A17" s="1"/>
      <c r="B17" s="15"/>
      <c r="C17" s="15"/>
      <c r="D17" s="246"/>
      <c r="E17" s="247"/>
      <c r="F17" s="172"/>
      <c r="G17" s="172"/>
      <c r="H17" s="172"/>
      <c r="I17" s="172"/>
      <c r="J17" s="172"/>
      <c r="K17" s="172"/>
      <c r="L17" s="172"/>
      <c r="M17" s="172"/>
      <c r="N17" s="173"/>
      <c r="O17" s="168"/>
      <c r="P17" s="99"/>
      <c r="Q17" s="100"/>
      <c r="R17" s="234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235"/>
      <c r="AF17" s="10"/>
      <c r="AG17" s="10"/>
      <c r="AH17" s="1"/>
    </row>
    <row r="18" spans="1:48" s="17" customFormat="1" ht="18" customHeight="1">
      <c r="A18" s="1"/>
      <c r="B18" s="15"/>
      <c r="C18" s="15"/>
      <c r="D18" s="248" t="s">
        <v>21</v>
      </c>
      <c r="E18" s="249"/>
      <c r="F18" s="178"/>
      <c r="G18" s="178"/>
      <c r="H18" s="178"/>
      <c r="I18" s="178"/>
      <c r="J18" s="178"/>
      <c r="K18" s="178"/>
      <c r="L18" s="178"/>
      <c r="M18" s="178"/>
      <c r="N18" s="179"/>
      <c r="O18" s="168"/>
      <c r="P18" s="99"/>
      <c r="Q18" s="100"/>
      <c r="R18" s="236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8"/>
      <c r="AF18" s="10"/>
      <c r="AG18" s="10"/>
      <c r="AH18" s="1"/>
    </row>
    <row r="19" spans="1:48" s="17" customFormat="1" ht="21" customHeight="1" thickBot="1">
      <c r="A19" s="1"/>
      <c r="B19" s="15"/>
      <c r="C19" s="15"/>
      <c r="D19" s="250" t="s">
        <v>99</v>
      </c>
      <c r="E19" s="251"/>
      <c r="F19" s="180"/>
      <c r="G19" s="180"/>
      <c r="H19" s="180"/>
      <c r="I19" s="180"/>
      <c r="J19" s="180"/>
      <c r="K19" s="180"/>
      <c r="L19" s="180"/>
      <c r="M19" s="180"/>
      <c r="N19" s="181"/>
      <c r="O19" s="169"/>
      <c r="P19" s="102"/>
      <c r="Q19" s="103"/>
      <c r="R19" s="239"/>
      <c r="S19" s="240"/>
      <c r="T19" s="240"/>
      <c r="U19" s="240"/>
      <c r="V19" s="240"/>
      <c r="W19" s="240"/>
      <c r="X19" s="240"/>
      <c r="Y19" s="240"/>
      <c r="Z19" s="240"/>
      <c r="AA19" s="240"/>
      <c r="AB19" s="240"/>
      <c r="AC19" s="240"/>
      <c r="AD19" s="240"/>
      <c r="AE19" s="241"/>
      <c r="AF19" s="10"/>
      <c r="AG19" s="10"/>
      <c r="AH19" s="1"/>
    </row>
    <row r="20" spans="1:48" ht="9" customHeight="1" thickBot="1">
      <c r="A20" s="1"/>
      <c r="B20" s="5"/>
      <c r="C20" s="5"/>
      <c r="D20" s="5"/>
      <c r="E20" s="5"/>
      <c r="F20" s="5"/>
      <c r="G20" s="5"/>
      <c r="H20" s="5"/>
      <c r="I20" s="5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0"/>
      <c r="AE20" s="6"/>
      <c r="AF20" s="13"/>
      <c r="AG20" s="13"/>
      <c r="AH20" s="1"/>
      <c r="AT20" s="19"/>
      <c r="AU20" s="19"/>
      <c r="AV20" s="19"/>
    </row>
    <row r="21" spans="1:48" s="17" customFormat="1" ht="21" customHeight="1">
      <c r="A21" s="1"/>
      <c r="B21" s="15"/>
      <c r="C21" s="15"/>
      <c r="D21" s="119" t="s">
        <v>22</v>
      </c>
      <c r="E21" s="120"/>
      <c r="F21" s="121"/>
      <c r="G21" s="128" t="s">
        <v>23</v>
      </c>
      <c r="H21" s="129"/>
      <c r="I21" s="129"/>
      <c r="J21" s="129"/>
      <c r="K21" s="129"/>
      <c r="L21" s="130"/>
      <c r="M21" s="260"/>
      <c r="N21" s="261"/>
      <c r="O21" s="261"/>
      <c r="P21" s="261"/>
      <c r="Q21" s="261"/>
      <c r="R21" s="261"/>
      <c r="S21" s="262"/>
      <c r="T21" s="263" t="s">
        <v>24</v>
      </c>
      <c r="U21" s="264"/>
      <c r="V21" s="265"/>
      <c r="W21" s="269"/>
      <c r="X21" s="270"/>
      <c r="Y21" s="270"/>
      <c r="Z21" s="270"/>
      <c r="AA21" s="270"/>
      <c r="AB21" s="270"/>
      <c r="AC21" s="270"/>
      <c r="AD21" s="270"/>
      <c r="AE21" s="271"/>
      <c r="AF21" s="20"/>
      <c r="AG21" s="16"/>
      <c r="AH21" s="1"/>
    </row>
    <row r="22" spans="1:48" s="17" customFormat="1" ht="21" customHeight="1" thickBot="1">
      <c r="A22" s="1"/>
      <c r="B22" s="15"/>
      <c r="C22" s="15"/>
      <c r="D22" s="125"/>
      <c r="E22" s="126"/>
      <c r="F22" s="127"/>
      <c r="G22" s="275" t="s">
        <v>25</v>
      </c>
      <c r="H22" s="276"/>
      <c r="I22" s="276"/>
      <c r="J22" s="276"/>
      <c r="K22" s="276"/>
      <c r="L22" s="277"/>
      <c r="M22" s="194"/>
      <c r="N22" s="195"/>
      <c r="O22" s="195"/>
      <c r="P22" s="195"/>
      <c r="Q22" s="195"/>
      <c r="R22" s="195"/>
      <c r="S22" s="196"/>
      <c r="T22" s="266"/>
      <c r="U22" s="267"/>
      <c r="V22" s="268"/>
      <c r="W22" s="272"/>
      <c r="X22" s="273"/>
      <c r="Y22" s="273"/>
      <c r="Z22" s="273"/>
      <c r="AA22" s="273"/>
      <c r="AB22" s="273"/>
      <c r="AC22" s="273"/>
      <c r="AD22" s="273"/>
      <c r="AE22" s="274"/>
      <c r="AF22" s="20"/>
      <c r="AG22" s="16"/>
      <c r="AH22" s="1"/>
    </row>
    <row r="23" spans="1:48" s="17" customFormat="1" ht="9" customHeight="1" thickBot="1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  <c r="AC23" s="16"/>
      <c r="AD23" s="16"/>
      <c r="AE23" s="16"/>
      <c r="AF23" s="16"/>
      <c r="AG23" s="16"/>
      <c r="AH23" s="1"/>
    </row>
    <row r="24" spans="1:48" s="17" customFormat="1" ht="18" customHeight="1">
      <c r="A24" s="1"/>
      <c r="B24" s="15"/>
      <c r="C24" s="15"/>
      <c r="D24" s="253" t="s">
        <v>26</v>
      </c>
      <c r="E24" s="254"/>
      <c r="F24" s="255"/>
      <c r="G24" s="256" t="s">
        <v>27</v>
      </c>
      <c r="H24" s="254"/>
      <c r="I24" s="254"/>
      <c r="J24" s="254"/>
      <c r="K24" s="255"/>
      <c r="L24" s="256" t="s">
        <v>28</v>
      </c>
      <c r="M24" s="254"/>
      <c r="N24" s="254"/>
      <c r="O24" s="254"/>
      <c r="P24" s="255"/>
      <c r="Q24" s="256" t="s">
        <v>29</v>
      </c>
      <c r="R24" s="254"/>
      <c r="S24" s="254"/>
      <c r="T24" s="254"/>
      <c r="U24" s="257"/>
      <c r="V24" s="258" t="s">
        <v>30</v>
      </c>
      <c r="W24" s="129"/>
      <c r="X24" s="129"/>
      <c r="Y24" s="129"/>
      <c r="Z24" s="129"/>
      <c r="AA24" s="129"/>
      <c r="AB24" s="129"/>
      <c r="AC24" s="129"/>
      <c r="AD24" s="129"/>
      <c r="AE24" s="259"/>
      <c r="AF24" s="16"/>
      <c r="AG24" s="16"/>
      <c r="AH24" s="1"/>
    </row>
    <row r="25" spans="1:48" s="17" customFormat="1" ht="18" customHeight="1">
      <c r="A25" s="1"/>
      <c r="B25" s="15"/>
      <c r="C25" s="15"/>
      <c r="D25" s="302" t="s">
        <v>23</v>
      </c>
      <c r="E25" s="303"/>
      <c r="F25" s="304"/>
      <c r="G25" s="305"/>
      <c r="H25" s="306"/>
      <c r="I25" s="306"/>
      <c r="J25" s="306"/>
      <c r="K25" s="307"/>
      <c r="L25" s="308"/>
      <c r="M25" s="309"/>
      <c r="N25" s="309"/>
      <c r="O25" s="309"/>
      <c r="P25" s="310"/>
      <c r="Q25" s="311">
        <f>M21-G25-L25</f>
        <v>0</v>
      </c>
      <c r="R25" s="312"/>
      <c r="S25" s="312"/>
      <c r="T25" s="312"/>
      <c r="U25" s="313"/>
      <c r="V25" s="314">
        <f>L25*AA27</f>
        <v>0</v>
      </c>
      <c r="W25" s="312"/>
      <c r="X25" s="312"/>
      <c r="Y25" s="312"/>
      <c r="Z25" s="315"/>
      <c r="AA25" s="316">
        <f>作業報告書!E46</f>
        <v>0</v>
      </c>
      <c r="AB25" s="317"/>
      <c r="AC25" s="290" t="s">
        <v>31</v>
      </c>
      <c r="AD25" s="291"/>
      <c r="AE25" s="292"/>
      <c r="AF25" s="16"/>
      <c r="AG25" s="16"/>
      <c r="AH25" s="1"/>
    </row>
    <row r="26" spans="1:48" s="17" customFormat="1" ht="18" customHeight="1">
      <c r="A26" s="1"/>
      <c r="B26" s="15"/>
      <c r="C26" s="15"/>
      <c r="D26" s="302" t="s">
        <v>25</v>
      </c>
      <c r="E26" s="303"/>
      <c r="F26" s="304"/>
      <c r="G26" s="305"/>
      <c r="H26" s="306"/>
      <c r="I26" s="306"/>
      <c r="J26" s="306"/>
      <c r="K26" s="307"/>
      <c r="L26" s="308"/>
      <c r="M26" s="309"/>
      <c r="N26" s="309"/>
      <c r="O26" s="309"/>
      <c r="P26" s="310"/>
      <c r="Q26" s="311">
        <f>M22-G26-L26</f>
        <v>0</v>
      </c>
      <c r="R26" s="312"/>
      <c r="S26" s="312"/>
      <c r="T26" s="312"/>
      <c r="U26" s="313"/>
      <c r="V26" s="314">
        <f>L26*AA27</f>
        <v>0</v>
      </c>
      <c r="W26" s="312"/>
      <c r="X26" s="312"/>
      <c r="Y26" s="312"/>
      <c r="Z26" s="315"/>
      <c r="AA26" s="318" t="s">
        <v>32</v>
      </c>
      <c r="AB26" s="319"/>
      <c r="AC26" s="293"/>
      <c r="AD26" s="294"/>
      <c r="AE26" s="295"/>
      <c r="AF26" s="16"/>
      <c r="AG26" s="16"/>
      <c r="AH26" s="1"/>
    </row>
    <row r="27" spans="1:48" s="17" customFormat="1" ht="18" customHeight="1" thickBot="1">
      <c r="A27" s="1"/>
      <c r="B27" s="15"/>
      <c r="C27" s="15"/>
      <c r="D27" s="278" t="s">
        <v>33</v>
      </c>
      <c r="E27" s="279"/>
      <c r="F27" s="280"/>
      <c r="G27" s="281"/>
      <c r="H27" s="282"/>
      <c r="I27" s="282"/>
      <c r="J27" s="282"/>
      <c r="K27" s="283"/>
      <c r="L27" s="281">
        <f>L25+L26</f>
        <v>0</v>
      </c>
      <c r="M27" s="282"/>
      <c r="N27" s="282"/>
      <c r="O27" s="282"/>
      <c r="P27" s="283"/>
      <c r="Q27" s="281">
        <f>Q25+Q26</f>
        <v>0</v>
      </c>
      <c r="R27" s="282"/>
      <c r="S27" s="282"/>
      <c r="T27" s="282"/>
      <c r="U27" s="284"/>
      <c r="V27" s="285">
        <f>L27*AA27</f>
        <v>0</v>
      </c>
      <c r="W27" s="286"/>
      <c r="X27" s="286"/>
      <c r="Y27" s="286"/>
      <c r="Z27" s="287"/>
      <c r="AA27" s="288">
        <v>1</v>
      </c>
      <c r="AB27" s="289"/>
      <c r="AC27" s="296"/>
      <c r="AD27" s="297"/>
      <c r="AE27" s="298"/>
      <c r="AF27" s="21"/>
      <c r="AG27" s="16"/>
      <c r="AH27" s="1"/>
    </row>
    <row r="28" spans="1:48" s="17" customFormat="1" ht="9" customHeight="1">
      <c r="A28" s="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"/>
    </row>
    <row r="29" spans="1:48" s="17" customFormat="1" ht="15" customHeight="1">
      <c r="A29" s="22"/>
      <c r="B29" s="15"/>
      <c r="C29" s="15"/>
      <c r="D29" s="75" t="s">
        <v>117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16"/>
      <c r="AF29" s="75"/>
      <c r="AG29" s="75"/>
      <c r="AH29" s="22"/>
    </row>
    <row r="30" spans="1:48" s="17" customFormat="1" ht="15" customHeight="1">
      <c r="A30" s="22"/>
      <c r="B30" s="15"/>
      <c r="C30" s="15"/>
      <c r="D30" s="75" t="s">
        <v>34</v>
      </c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16"/>
      <c r="AF30" s="75"/>
      <c r="AG30" s="75"/>
      <c r="AH30" s="22"/>
    </row>
    <row r="31" spans="1:48" s="17" customFormat="1" ht="15" customHeight="1">
      <c r="A31" s="22"/>
      <c r="B31" s="15"/>
      <c r="C31" s="15"/>
      <c r="D31" s="75" t="s">
        <v>35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16"/>
      <c r="AF31" s="75"/>
      <c r="AG31" s="75"/>
      <c r="AH31" s="22"/>
    </row>
    <row r="32" spans="1:48" s="17" customFormat="1" ht="9" customHeight="1" thickBot="1">
      <c r="A32" s="1"/>
      <c r="B32" s="15"/>
      <c r="C32" s="1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16"/>
      <c r="AF32" s="75"/>
      <c r="AG32" s="75"/>
      <c r="AH32" s="1"/>
    </row>
    <row r="33" spans="1:34" s="17" customFormat="1" ht="21" customHeight="1">
      <c r="A33" s="1"/>
      <c r="B33" s="15"/>
      <c r="C33" s="15"/>
      <c r="D33" s="119" t="s">
        <v>54</v>
      </c>
      <c r="E33" s="120"/>
      <c r="F33" s="120"/>
      <c r="G33" s="121"/>
      <c r="H33" s="128" t="s">
        <v>95</v>
      </c>
      <c r="I33" s="129"/>
      <c r="J33" s="129"/>
      <c r="K33" s="129"/>
      <c r="L33" s="129"/>
      <c r="M33" s="130"/>
      <c r="N33" s="131" t="s">
        <v>96</v>
      </c>
      <c r="O33" s="132"/>
      <c r="P33" s="132"/>
      <c r="Q33" s="132"/>
      <c r="R33" s="132"/>
      <c r="S33" s="133"/>
      <c r="T33" s="320" t="s">
        <v>98</v>
      </c>
      <c r="U33" s="321"/>
      <c r="V33" s="321"/>
      <c r="W33" s="321"/>
      <c r="X33" s="321"/>
      <c r="Y33" s="322"/>
      <c r="Z33" s="320" t="s">
        <v>97</v>
      </c>
      <c r="AA33" s="321"/>
      <c r="AB33" s="321"/>
      <c r="AC33" s="321"/>
      <c r="AD33" s="321"/>
      <c r="AE33" s="330"/>
      <c r="AF33" s="23"/>
      <c r="AG33" s="23"/>
      <c r="AH33" s="1"/>
    </row>
    <row r="34" spans="1:34" s="17" customFormat="1" ht="21" customHeight="1">
      <c r="A34" s="1"/>
      <c r="B34" s="15"/>
      <c r="C34" s="15"/>
      <c r="D34" s="122"/>
      <c r="E34" s="123"/>
      <c r="F34" s="123"/>
      <c r="G34" s="124"/>
      <c r="H34" s="134"/>
      <c r="I34" s="135"/>
      <c r="J34" s="135"/>
      <c r="K34" s="135"/>
      <c r="L34" s="135"/>
      <c r="M34" s="136"/>
      <c r="N34" s="137"/>
      <c r="O34" s="138"/>
      <c r="P34" s="138"/>
      <c r="Q34" s="138"/>
      <c r="R34" s="138"/>
      <c r="S34" s="139"/>
      <c r="T34" s="299"/>
      <c r="U34" s="300"/>
      <c r="V34" s="300"/>
      <c r="W34" s="300"/>
      <c r="X34" s="300"/>
      <c r="Y34" s="301"/>
      <c r="Z34" s="137"/>
      <c r="AA34" s="138"/>
      <c r="AB34" s="138"/>
      <c r="AC34" s="138"/>
      <c r="AD34" s="138"/>
      <c r="AE34" s="140"/>
      <c r="AF34" s="23"/>
      <c r="AG34" s="23"/>
      <c r="AH34" s="1"/>
    </row>
    <row r="35" spans="1:34" s="17" customFormat="1" ht="21" customHeight="1">
      <c r="A35" s="1"/>
      <c r="B35" s="15"/>
      <c r="C35" s="15"/>
      <c r="D35" s="122"/>
      <c r="E35" s="123"/>
      <c r="F35" s="123"/>
      <c r="G35" s="124"/>
      <c r="H35" s="134"/>
      <c r="I35" s="135"/>
      <c r="J35" s="135"/>
      <c r="K35" s="135"/>
      <c r="L35" s="135"/>
      <c r="M35" s="136"/>
      <c r="N35" s="141"/>
      <c r="O35" s="142"/>
      <c r="P35" s="142"/>
      <c r="Q35" s="142"/>
      <c r="R35" s="142"/>
      <c r="S35" s="143"/>
      <c r="T35" s="334"/>
      <c r="U35" s="335"/>
      <c r="V35" s="335"/>
      <c r="W35" s="335"/>
      <c r="X35" s="335"/>
      <c r="Y35" s="336"/>
      <c r="Z35" s="141"/>
      <c r="AA35" s="142"/>
      <c r="AB35" s="142"/>
      <c r="AC35" s="142"/>
      <c r="AD35" s="142"/>
      <c r="AE35" s="144"/>
      <c r="AF35" s="23"/>
      <c r="AG35" s="23"/>
      <c r="AH35" s="1"/>
    </row>
    <row r="36" spans="1:34" s="17" customFormat="1" ht="21" customHeight="1">
      <c r="A36" s="1"/>
      <c r="B36" s="15"/>
      <c r="C36" s="15"/>
      <c r="D36" s="122"/>
      <c r="E36" s="123"/>
      <c r="F36" s="123"/>
      <c r="G36" s="124"/>
      <c r="H36" s="134"/>
      <c r="I36" s="135"/>
      <c r="J36" s="135"/>
      <c r="K36" s="135"/>
      <c r="L36" s="135"/>
      <c r="M36" s="136"/>
      <c r="N36" s="137"/>
      <c r="O36" s="138"/>
      <c r="P36" s="138"/>
      <c r="Q36" s="138"/>
      <c r="R36" s="138"/>
      <c r="S36" s="139"/>
      <c r="T36" s="299"/>
      <c r="U36" s="300"/>
      <c r="V36" s="300"/>
      <c r="W36" s="300"/>
      <c r="X36" s="300"/>
      <c r="Y36" s="301"/>
      <c r="Z36" s="141"/>
      <c r="AA36" s="142"/>
      <c r="AB36" s="142"/>
      <c r="AC36" s="142"/>
      <c r="AD36" s="142"/>
      <c r="AE36" s="144"/>
      <c r="AF36" s="23"/>
      <c r="AG36" s="23"/>
      <c r="AH36" s="1"/>
    </row>
    <row r="37" spans="1:34" s="17" customFormat="1" ht="21" customHeight="1">
      <c r="A37" s="1"/>
      <c r="B37" s="15"/>
      <c r="C37" s="15"/>
      <c r="D37" s="122"/>
      <c r="E37" s="123"/>
      <c r="F37" s="123"/>
      <c r="G37" s="124"/>
      <c r="H37" s="134"/>
      <c r="I37" s="135"/>
      <c r="J37" s="135"/>
      <c r="K37" s="135"/>
      <c r="L37" s="135"/>
      <c r="M37" s="136"/>
      <c r="N37" s="137"/>
      <c r="O37" s="138"/>
      <c r="P37" s="138"/>
      <c r="Q37" s="138"/>
      <c r="R37" s="138"/>
      <c r="S37" s="139"/>
      <c r="T37" s="299"/>
      <c r="U37" s="300"/>
      <c r="V37" s="300"/>
      <c r="W37" s="300"/>
      <c r="X37" s="300"/>
      <c r="Y37" s="300"/>
      <c r="Z37" s="137"/>
      <c r="AA37" s="138"/>
      <c r="AB37" s="138"/>
      <c r="AC37" s="138"/>
      <c r="AD37" s="138"/>
      <c r="AE37" s="140"/>
      <c r="AF37" s="23"/>
      <c r="AG37" s="23"/>
      <c r="AH37" s="1"/>
    </row>
    <row r="38" spans="1:34" s="17" customFormat="1" ht="21" customHeight="1">
      <c r="A38" s="1"/>
      <c r="B38" s="15"/>
      <c r="C38" s="15"/>
      <c r="D38" s="122"/>
      <c r="E38" s="123"/>
      <c r="F38" s="123"/>
      <c r="G38" s="124"/>
      <c r="H38" s="145"/>
      <c r="I38" s="146"/>
      <c r="J38" s="146"/>
      <c r="K38" s="146"/>
      <c r="L38" s="146"/>
      <c r="M38" s="147"/>
      <c r="N38" s="148"/>
      <c r="O38" s="149"/>
      <c r="P38" s="149"/>
      <c r="Q38" s="149"/>
      <c r="R38" s="149"/>
      <c r="S38" s="150"/>
      <c r="T38" s="334"/>
      <c r="U38" s="335"/>
      <c r="V38" s="335"/>
      <c r="W38" s="335"/>
      <c r="X38" s="335"/>
      <c r="Y38" s="336"/>
      <c r="Z38" s="141"/>
      <c r="AA38" s="142"/>
      <c r="AB38" s="142"/>
      <c r="AC38" s="142"/>
      <c r="AD38" s="142"/>
      <c r="AE38" s="144"/>
      <c r="AF38" s="23"/>
      <c r="AG38" s="23"/>
      <c r="AH38" s="1"/>
    </row>
    <row r="39" spans="1:34" s="17" customFormat="1" ht="21" customHeight="1" thickBot="1">
      <c r="A39" s="1"/>
      <c r="B39" s="15"/>
      <c r="C39" s="15"/>
      <c r="D39" s="125"/>
      <c r="E39" s="126"/>
      <c r="F39" s="126"/>
      <c r="G39" s="127"/>
      <c r="H39" s="91" t="s">
        <v>55</v>
      </c>
      <c r="I39" s="92"/>
      <c r="J39" s="93" t="s">
        <v>56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4"/>
      <c r="Z39" s="337">
        <f>作業報告書!G50</f>
        <v>0</v>
      </c>
      <c r="AA39" s="338"/>
      <c r="AB39" s="338"/>
      <c r="AC39" s="338"/>
      <c r="AD39" s="338"/>
      <c r="AE39" s="339"/>
      <c r="AF39" s="24"/>
      <c r="AG39" s="24"/>
      <c r="AH39" s="1"/>
    </row>
    <row r="40" spans="1:34" s="17" customFormat="1" ht="21" customHeight="1">
      <c r="A40" s="1"/>
      <c r="B40" s="15"/>
      <c r="C40" s="15"/>
      <c r="D40" s="95" t="s">
        <v>36</v>
      </c>
      <c r="E40" s="96"/>
      <c r="F40" s="96"/>
      <c r="G40" s="97"/>
      <c r="H40" s="104" t="s">
        <v>37</v>
      </c>
      <c r="I40" s="105"/>
      <c r="J40" s="197" t="s">
        <v>38</v>
      </c>
      <c r="K40" s="197"/>
      <c r="L40" s="197"/>
      <c r="M40" s="197"/>
      <c r="N40" s="197"/>
      <c r="O40" s="197"/>
      <c r="P40" s="197"/>
      <c r="Q40" s="197"/>
      <c r="R40" s="197"/>
      <c r="S40" s="198"/>
      <c r="T40" s="327">
        <f>V27</f>
        <v>0</v>
      </c>
      <c r="U40" s="328"/>
      <c r="V40" s="328"/>
      <c r="W40" s="328"/>
      <c r="X40" s="328"/>
      <c r="Y40" s="329"/>
      <c r="Z40" s="128" t="s">
        <v>39</v>
      </c>
      <c r="AA40" s="129"/>
      <c r="AB40" s="129"/>
      <c r="AC40" s="129"/>
      <c r="AD40" s="129"/>
      <c r="AE40" s="259"/>
      <c r="AF40" s="24"/>
      <c r="AG40" s="24"/>
      <c r="AH40" s="1"/>
    </row>
    <row r="41" spans="1:34" s="17" customFormat="1" ht="18" customHeight="1">
      <c r="A41" s="1"/>
      <c r="B41" s="15"/>
      <c r="C41" s="15"/>
      <c r="D41" s="98"/>
      <c r="E41" s="99"/>
      <c r="F41" s="99"/>
      <c r="G41" s="100"/>
      <c r="H41" s="106" t="s">
        <v>40</v>
      </c>
      <c r="I41" s="107"/>
      <c r="J41" s="108" t="s">
        <v>41</v>
      </c>
      <c r="K41" s="108"/>
      <c r="L41" s="108"/>
      <c r="M41" s="108"/>
      <c r="N41" s="108"/>
      <c r="O41" s="108"/>
      <c r="P41" s="108"/>
      <c r="Q41" s="108"/>
      <c r="R41" s="108"/>
      <c r="S41" s="109"/>
      <c r="T41" s="331">
        <f>SUM(T34:Y38)</f>
        <v>0</v>
      </c>
      <c r="U41" s="332"/>
      <c r="V41" s="332"/>
      <c r="W41" s="332"/>
      <c r="X41" s="332"/>
      <c r="Y41" s="333"/>
      <c r="Z41" s="110" t="s">
        <v>42</v>
      </c>
      <c r="AA41" s="111"/>
      <c r="AB41" s="112">
        <v>100</v>
      </c>
      <c r="AC41" s="113"/>
      <c r="AD41" s="113"/>
      <c r="AE41" s="76" t="s">
        <v>43</v>
      </c>
      <c r="AF41" s="24"/>
      <c r="AG41" s="24"/>
      <c r="AH41" s="1"/>
    </row>
    <row r="42" spans="1:34" s="17" customFormat="1" ht="21" customHeight="1">
      <c r="A42" s="1"/>
      <c r="B42" s="15"/>
      <c r="C42" s="15"/>
      <c r="D42" s="98"/>
      <c r="E42" s="99"/>
      <c r="F42" s="99"/>
      <c r="G42" s="100"/>
      <c r="H42" s="106" t="s">
        <v>44</v>
      </c>
      <c r="I42" s="107"/>
      <c r="J42" s="108" t="s">
        <v>89</v>
      </c>
      <c r="K42" s="108"/>
      <c r="L42" s="108"/>
      <c r="M42" s="108"/>
      <c r="N42" s="108"/>
      <c r="O42" s="108"/>
      <c r="P42" s="108"/>
      <c r="Q42" s="108"/>
      <c r="R42" s="108"/>
      <c r="S42" s="109"/>
      <c r="T42" s="331">
        <f>T40-T41</f>
        <v>0</v>
      </c>
      <c r="U42" s="332"/>
      <c r="V42" s="332"/>
      <c r="W42" s="332"/>
      <c r="X42" s="332"/>
      <c r="Y42" s="333"/>
      <c r="Z42" s="110" t="s">
        <v>45</v>
      </c>
      <c r="AA42" s="111"/>
      <c r="AB42" s="112" t="s">
        <v>46</v>
      </c>
      <c r="AC42" s="113"/>
      <c r="AD42" s="113"/>
      <c r="AE42" s="76" t="s">
        <v>43</v>
      </c>
      <c r="AF42" s="24"/>
      <c r="AG42" s="24"/>
      <c r="AH42" s="1"/>
    </row>
    <row r="43" spans="1:34" s="17" customFormat="1" ht="21" customHeight="1">
      <c r="A43" s="1"/>
      <c r="B43" s="15"/>
      <c r="C43" s="15"/>
      <c r="D43" s="98"/>
      <c r="E43" s="99"/>
      <c r="F43" s="99"/>
      <c r="G43" s="100"/>
      <c r="H43" s="106" t="s">
        <v>47</v>
      </c>
      <c r="I43" s="107"/>
      <c r="J43" s="108" t="s">
        <v>90</v>
      </c>
      <c r="K43" s="108"/>
      <c r="L43" s="108"/>
      <c r="M43" s="108"/>
      <c r="N43" s="108"/>
      <c r="O43" s="108"/>
      <c r="P43" s="108"/>
      <c r="Q43" s="108"/>
      <c r="R43" s="108"/>
      <c r="S43" s="109"/>
      <c r="T43" s="331">
        <f>T42*0.1</f>
        <v>0</v>
      </c>
      <c r="U43" s="332"/>
      <c r="V43" s="332"/>
      <c r="W43" s="332"/>
      <c r="X43" s="332"/>
      <c r="Y43" s="333"/>
      <c r="Z43" s="341" t="s">
        <v>48</v>
      </c>
      <c r="AA43" s="161"/>
      <c r="AB43" s="344" t="s">
        <v>46</v>
      </c>
      <c r="AC43" s="345"/>
      <c r="AD43" s="345"/>
      <c r="AE43" s="350" t="s">
        <v>49</v>
      </c>
      <c r="AF43" s="24"/>
      <c r="AG43" s="24"/>
      <c r="AH43" s="1"/>
    </row>
    <row r="44" spans="1:34" s="17" customFormat="1" ht="18" customHeight="1">
      <c r="A44" s="1"/>
      <c r="B44" s="15"/>
      <c r="C44" s="15"/>
      <c r="D44" s="98"/>
      <c r="E44" s="99"/>
      <c r="F44" s="99"/>
      <c r="G44" s="100"/>
      <c r="H44" s="106" t="s">
        <v>50</v>
      </c>
      <c r="I44" s="107"/>
      <c r="J44" s="108" t="s">
        <v>51</v>
      </c>
      <c r="K44" s="108"/>
      <c r="L44" s="108"/>
      <c r="M44" s="108"/>
      <c r="N44" s="108"/>
      <c r="O44" s="108"/>
      <c r="P44" s="108"/>
      <c r="Q44" s="108"/>
      <c r="R44" s="108"/>
      <c r="S44" s="109"/>
      <c r="T44" s="331">
        <f>Z39</f>
        <v>0</v>
      </c>
      <c r="U44" s="332"/>
      <c r="V44" s="332"/>
      <c r="W44" s="332"/>
      <c r="X44" s="332"/>
      <c r="Y44" s="333"/>
      <c r="Z44" s="342"/>
      <c r="AA44" s="124"/>
      <c r="AB44" s="346"/>
      <c r="AC44" s="347"/>
      <c r="AD44" s="347"/>
      <c r="AE44" s="351"/>
      <c r="AF44" s="16"/>
      <c r="AG44" s="16"/>
      <c r="AH44" s="1"/>
    </row>
    <row r="45" spans="1:34" s="17" customFormat="1" ht="21" customHeight="1" thickBot="1">
      <c r="A45" s="1"/>
      <c r="B45" s="15"/>
      <c r="C45" s="15"/>
      <c r="D45" s="101"/>
      <c r="E45" s="102"/>
      <c r="F45" s="102"/>
      <c r="G45" s="103"/>
      <c r="H45" s="91" t="s">
        <v>52</v>
      </c>
      <c r="I45" s="92"/>
      <c r="J45" s="114" t="s">
        <v>53</v>
      </c>
      <c r="K45" s="114"/>
      <c r="L45" s="114"/>
      <c r="M45" s="114"/>
      <c r="N45" s="114"/>
      <c r="O45" s="114"/>
      <c r="P45" s="114"/>
      <c r="Q45" s="114"/>
      <c r="R45" s="114"/>
      <c r="S45" s="115"/>
      <c r="T45" s="116">
        <f>T42+T43+T44</f>
        <v>0</v>
      </c>
      <c r="U45" s="117"/>
      <c r="V45" s="117"/>
      <c r="W45" s="117"/>
      <c r="X45" s="117"/>
      <c r="Y45" s="118"/>
      <c r="Z45" s="343"/>
      <c r="AA45" s="127"/>
      <c r="AB45" s="348"/>
      <c r="AC45" s="349"/>
      <c r="AD45" s="349"/>
      <c r="AE45" s="352"/>
      <c r="AF45" s="16"/>
      <c r="AG45" s="16"/>
      <c r="AH45" s="1"/>
    </row>
    <row r="46" spans="1:34" s="17" customFormat="1" ht="15" customHeight="1" thickBot="1">
      <c r="A46" s="1"/>
      <c r="B46" s="15"/>
      <c r="C46" s="16"/>
      <c r="D46" s="16"/>
      <c r="E46" s="16"/>
      <c r="F46" s="16"/>
      <c r="G46" s="16"/>
      <c r="H46" s="16"/>
      <c r="I46" s="51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23"/>
      <c r="V46" s="23"/>
      <c r="W46" s="23"/>
      <c r="X46" s="23"/>
      <c r="Y46" s="23"/>
      <c r="Z46" s="23"/>
      <c r="AA46" s="23"/>
      <c r="AB46" s="23"/>
      <c r="AC46" s="23"/>
      <c r="AD46" s="16"/>
      <c r="AE46" s="16"/>
      <c r="AF46" s="24"/>
      <c r="AG46" s="24"/>
      <c r="AH46" s="1"/>
    </row>
    <row r="47" spans="1:34" s="28" customFormat="1" ht="18" customHeight="1">
      <c r="A47" s="25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323" t="s">
        <v>57</v>
      </c>
      <c r="M47" s="324"/>
      <c r="N47" s="324"/>
      <c r="O47" s="325"/>
      <c r="P47" s="326" t="s">
        <v>58</v>
      </c>
      <c r="Q47" s="324"/>
      <c r="R47" s="324"/>
      <c r="S47" s="325"/>
      <c r="T47" s="326" t="s">
        <v>59</v>
      </c>
      <c r="U47" s="324"/>
      <c r="V47" s="324"/>
      <c r="W47" s="325"/>
      <c r="X47" s="326" t="s">
        <v>60</v>
      </c>
      <c r="Y47" s="324"/>
      <c r="Z47" s="324"/>
      <c r="AA47" s="325"/>
      <c r="AB47" s="326" t="s">
        <v>61</v>
      </c>
      <c r="AC47" s="324"/>
      <c r="AD47" s="324"/>
      <c r="AE47" s="340"/>
      <c r="AF47" s="27"/>
      <c r="AG47" s="27"/>
      <c r="AH47" s="25"/>
    </row>
    <row r="48" spans="1:34" s="28" customFormat="1" ht="18" customHeight="1">
      <c r="A48" s="25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371" t="s">
        <v>62</v>
      </c>
      <c r="M48" s="372"/>
      <c r="N48" s="354"/>
      <c r="O48" s="373"/>
      <c r="P48" s="374" t="s">
        <v>62</v>
      </c>
      <c r="Q48" s="372"/>
      <c r="R48" s="354"/>
      <c r="S48" s="373"/>
      <c r="T48" s="374" t="s">
        <v>62</v>
      </c>
      <c r="U48" s="372"/>
      <c r="V48" s="354"/>
      <c r="W48" s="373"/>
      <c r="X48" s="374" t="s">
        <v>62</v>
      </c>
      <c r="Y48" s="372"/>
      <c r="Z48" s="354"/>
      <c r="AA48" s="373"/>
      <c r="AB48" s="374" t="s">
        <v>62</v>
      </c>
      <c r="AC48" s="372"/>
      <c r="AD48" s="354"/>
      <c r="AE48" s="355"/>
      <c r="AF48" s="29"/>
      <c r="AG48" s="29"/>
      <c r="AH48" s="25"/>
    </row>
    <row r="49" spans="1:34" s="28" customFormat="1" ht="18" customHeight="1">
      <c r="A49" s="25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356" t="s">
        <v>63</v>
      </c>
      <c r="M49" s="357"/>
      <c r="N49" s="357"/>
      <c r="O49" s="358"/>
      <c r="P49" s="365" t="s">
        <v>63</v>
      </c>
      <c r="Q49" s="357"/>
      <c r="R49" s="357"/>
      <c r="S49" s="358"/>
      <c r="T49" s="365" t="s">
        <v>63</v>
      </c>
      <c r="U49" s="357"/>
      <c r="V49" s="357"/>
      <c r="W49" s="358"/>
      <c r="X49" s="365" t="s">
        <v>63</v>
      </c>
      <c r="Y49" s="357"/>
      <c r="Z49" s="357"/>
      <c r="AA49" s="358"/>
      <c r="AB49" s="365" t="s">
        <v>63</v>
      </c>
      <c r="AC49" s="357"/>
      <c r="AD49" s="357"/>
      <c r="AE49" s="368"/>
      <c r="AF49" s="29"/>
      <c r="AG49" s="29"/>
      <c r="AH49" s="25"/>
    </row>
    <row r="50" spans="1:34" s="28" customFormat="1" ht="18" customHeight="1">
      <c r="A50" s="25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359"/>
      <c r="M50" s="360"/>
      <c r="N50" s="360"/>
      <c r="O50" s="361"/>
      <c r="P50" s="366"/>
      <c r="Q50" s="360"/>
      <c r="R50" s="360"/>
      <c r="S50" s="361"/>
      <c r="T50" s="366"/>
      <c r="U50" s="360"/>
      <c r="V50" s="360"/>
      <c r="W50" s="361"/>
      <c r="X50" s="366"/>
      <c r="Y50" s="360"/>
      <c r="Z50" s="360"/>
      <c r="AA50" s="361"/>
      <c r="AB50" s="366"/>
      <c r="AC50" s="360"/>
      <c r="AD50" s="360"/>
      <c r="AE50" s="369"/>
      <c r="AF50" s="26"/>
      <c r="AG50" s="26"/>
      <c r="AH50" s="25"/>
    </row>
    <row r="51" spans="1:34" s="28" customFormat="1" ht="18" customHeight="1" thickBot="1">
      <c r="A51" s="25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362"/>
      <c r="M51" s="363"/>
      <c r="N51" s="363"/>
      <c r="O51" s="364"/>
      <c r="P51" s="367"/>
      <c r="Q51" s="363"/>
      <c r="R51" s="363"/>
      <c r="S51" s="364"/>
      <c r="T51" s="367"/>
      <c r="U51" s="363"/>
      <c r="V51" s="363"/>
      <c r="W51" s="364"/>
      <c r="X51" s="367"/>
      <c r="Y51" s="363"/>
      <c r="Z51" s="363"/>
      <c r="AA51" s="364"/>
      <c r="AB51" s="367"/>
      <c r="AC51" s="363"/>
      <c r="AD51" s="363"/>
      <c r="AE51" s="370"/>
      <c r="AF51" s="26"/>
      <c r="AG51" s="26"/>
      <c r="AH51" s="25"/>
    </row>
    <row r="52" spans="1:34" s="17" customFormat="1" ht="18" customHeight="1">
      <c r="A52" s="25"/>
      <c r="B52" s="15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353" t="s">
        <v>64</v>
      </c>
      <c r="AA52" s="353"/>
      <c r="AB52" s="353"/>
      <c r="AC52" s="353"/>
      <c r="AD52" s="353"/>
      <c r="AE52" s="353"/>
      <c r="AF52" s="16"/>
      <c r="AG52" s="16"/>
      <c r="AH52" s="1"/>
    </row>
    <row r="53" spans="1:34" s="17" customFormat="1" ht="18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1"/>
    </row>
    <row r="54" spans="1:34" s="30" customFormat="1" ht="18" customHeight="1"/>
    <row r="55" spans="1:34" s="30" customFormat="1" ht="18" customHeight="1"/>
    <row r="56" spans="1:34" s="30" customFormat="1" ht="18" customHeight="1"/>
    <row r="57" spans="1:34" s="30" customFormat="1" ht="18" customHeight="1"/>
    <row r="58" spans="1:34" s="30" customFormat="1" ht="18" customHeight="1"/>
    <row r="59" spans="1:34" ht="18" customHeight="1">
      <c r="AE59" s="4"/>
    </row>
  </sheetData>
  <mergeCells count="170">
    <mergeCell ref="D3:F6"/>
    <mergeCell ref="G3:G6"/>
    <mergeCell ref="J3:J6"/>
    <mergeCell ref="K3:L6"/>
    <mergeCell ref="M3:M6"/>
    <mergeCell ref="P3:P6"/>
    <mergeCell ref="Q3:AA6"/>
    <mergeCell ref="H4:I5"/>
    <mergeCell ref="N4:O5"/>
    <mergeCell ref="Z52:AE52"/>
    <mergeCell ref="AD48:AE48"/>
    <mergeCell ref="L49:O51"/>
    <mergeCell ref="P49:S51"/>
    <mergeCell ref="T49:W51"/>
    <mergeCell ref="X49:AA51"/>
    <mergeCell ref="AB49:AE51"/>
    <mergeCell ref="L48:M48"/>
    <mergeCell ref="N48:O48"/>
    <mergeCell ref="P48:Q48"/>
    <mergeCell ref="R48:S48"/>
    <mergeCell ref="T48:U48"/>
    <mergeCell ref="V48:W48"/>
    <mergeCell ref="X48:Y48"/>
    <mergeCell ref="Z48:AA48"/>
    <mergeCell ref="AB48:AC48"/>
    <mergeCell ref="H45:I45"/>
    <mergeCell ref="L47:O47"/>
    <mergeCell ref="P47:S47"/>
    <mergeCell ref="T47:W47"/>
    <mergeCell ref="X47:AA47"/>
    <mergeCell ref="T37:Y37"/>
    <mergeCell ref="T40:Y40"/>
    <mergeCell ref="Z33:AE33"/>
    <mergeCell ref="T44:Y44"/>
    <mergeCell ref="T43:Y43"/>
    <mergeCell ref="T35:Y35"/>
    <mergeCell ref="T42:Y42"/>
    <mergeCell ref="T41:Y41"/>
    <mergeCell ref="T38:Y38"/>
    <mergeCell ref="T36:Y36"/>
    <mergeCell ref="Z39:AE39"/>
    <mergeCell ref="Z40:AE40"/>
    <mergeCell ref="AB47:AE47"/>
    <mergeCell ref="J44:S44"/>
    <mergeCell ref="H43:I43"/>
    <mergeCell ref="J43:S43"/>
    <mergeCell ref="Z43:AA45"/>
    <mergeCell ref="AB43:AD45"/>
    <mergeCell ref="AE43:AE45"/>
    <mergeCell ref="D27:F27"/>
    <mergeCell ref="G27:K27"/>
    <mergeCell ref="L27:P27"/>
    <mergeCell ref="Q27:U27"/>
    <mergeCell ref="V27:Z27"/>
    <mergeCell ref="AA27:AB27"/>
    <mergeCell ref="AC25:AE27"/>
    <mergeCell ref="T34:Y34"/>
    <mergeCell ref="D25:F25"/>
    <mergeCell ref="G25:K25"/>
    <mergeCell ref="L25:P25"/>
    <mergeCell ref="Q25:U25"/>
    <mergeCell ref="V25:Z25"/>
    <mergeCell ref="AA25:AB25"/>
    <mergeCell ref="D26:F26"/>
    <mergeCell ref="G26:K26"/>
    <mergeCell ref="L26:P26"/>
    <mergeCell ref="Q26:U26"/>
    <mergeCell ref="V26:Z26"/>
    <mergeCell ref="AA26:AB26"/>
    <mergeCell ref="T33:Y33"/>
    <mergeCell ref="D24:F24"/>
    <mergeCell ref="G24:K24"/>
    <mergeCell ref="L24:P24"/>
    <mergeCell ref="Q24:U24"/>
    <mergeCell ref="V24:AE24"/>
    <mergeCell ref="D21:F22"/>
    <mergeCell ref="G21:L21"/>
    <mergeCell ref="M21:S21"/>
    <mergeCell ref="T21:V22"/>
    <mergeCell ref="W21:AE22"/>
    <mergeCell ref="G22:L22"/>
    <mergeCell ref="AC7:AD7"/>
    <mergeCell ref="W9:X9"/>
    <mergeCell ref="D9:H9"/>
    <mergeCell ref="D10:H10"/>
    <mergeCell ref="D14:E14"/>
    <mergeCell ref="D15:E15"/>
    <mergeCell ref="D13:E13"/>
    <mergeCell ref="R17:AE17"/>
    <mergeCell ref="R18:AE19"/>
    <mergeCell ref="T16:AE16"/>
    <mergeCell ref="D16:E17"/>
    <mergeCell ref="D18:E18"/>
    <mergeCell ref="D19:E19"/>
    <mergeCell ref="X14:Y15"/>
    <mergeCell ref="Z14:AA15"/>
    <mergeCell ref="AB14:AC15"/>
    <mergeCell ref="O12:Q13"/>
    <mergeCell ref="H41:I41"/>
    <mergeCell ref="J41:S41"/>
    <mergeCell ref="Z41:AA41"/>
    <mergeCell ref="AB41:AD41"/>
    <mergeCell ref="J1:L1"/>
    <mergeCell ref="M1:T1"/>
    <mergeCell ref="W1:AB1"/>
    <mergeCell ref="AC1:AG1"/>
    <mergeCell ref="AD12:AE13"/>
    <mergeCell ref="R12:V13"/>
    <mergeCell ref="Y12:AC13"/>
    <mergeCell ref="W12:X13"/>
    <mergeCell ref="Y9:AA9"/>
    <mergeCell ref="AC9:AE9"/>
    <mergeCell ref="I9:S9"/>
    <mergeCell ref="T9:V9"/>
    <mergeCell ref="M10:S10"/>
    <mergeCell ref="F13:N13"/>
    <mergeCell ref="D12:N12"/>
    <mergeCell ref="D7:L7"/>
    <mergeCell ref="M7:N7"/>
    <mergeCell ref="U7:V7"/>
    <mergeCell ref="W7:X7"/>
    <mergeCell ref="Z7:AA7"/>
    <mergeCell ref="Z37:AE37"/>
    <mergeCell ref="H38:M38"/>
    <mergeCell ref="N38:S38"/>
    <mergeCell ref="Z38:AE38"/>
    <mergeCell ref="H44:I44"/>
    <mergeCell ref="AD10:AE10"/>
    <mergeCell ref="AD14:AE15"/>
    <mergeCell ref="R14:S15"/>
    <mergeCell ref="T14:U15"/>
    <mergeCell ref="V14:W15"/>
    <mergeCell ref="O14:Q15"/>
    <mergeCell ref="O16:Q19"/>
    <mergeCell ref="F16:N17"/>
    <mergeCell ref="F15:N15"/>
    <mergeCell ref="F14:N14"/>
    <mergeCell ref="F18:N18"/>
    <mergeCell ref="F19:N19"/>
    <mergeCell ref="I10:L10"/>
    <mergeCell ref="M11:S11"/>
    <mergeCell ref="T10:V10"/>
    <mergeCell ref="W10:Z10"/>
    <mergeCell ref="AA10:AC10"/>
    <mergeCell ref="M22:S22"/>
    <mergeCell ref="J40:S40"/>
    <mergeCell ref="H39:I39"/>
    <mergeCell ref="J39:Y39"/>
    <mergeCell ref="D40:G45"/>
    <mergeCell ref="H40:I40"/>
    <mergeCell ref="H42:I42"/>
    <mergeCell ref="J42:S42"/>
    <mergeCell ref="Z42:AA42"/>
    <mergeCell ref="AB42:AD42"/>
    <mergeCell ref="J45:S45"/>
    <mergeCell ref="T45:Y45"/>
    <mergeCell ref="D33:G39"/>
    <mergeCell ref="H33:M33"/>
    <mergeCell ref="N33:S33"/>
    <mergeCell ref="H34:M34"/>
    <mergeCell ref="N34:S34"/>
    <mergeCell ref="Z34:AE34"/>
    <mergeCell ref="H35:M35"/>
    <mergeCell ref="N35:S35"/>
    <mergeCell ref="Z35:AE35"/>
    <mergeCell ref="H36:M36"/>
    <mergeCell ref="N36:S36"/>
    <mergeCell ref="Z36:AE36"/>
    <mergeCell ref="H37:M37"/>
    <mergeCell ref="N37:S37"/>
  </mergeCells>
  <phoneticPr fontId="3"/>
  <conditionalFormatting sqref="F14:N18">
    <cfRule type="containsBlanks" dxfId="8" priority="7">
      <formula>LEN(TRIM(F14))=0</formula>
    </cfRule>
  </conditionalFormatting>
  <conditionalFormatting sqref="H4:I5 N4:O5 AC7:AD7 AA10:AC10">
    <cfRule type="containsBlanks" dxfId="7" priority="6">
      <formula>LEN(TRIM(H4))=0</formula>
    </cfRule>
  </conditionalFormatting>
  <conditionalFormatting sqref="L25:P26">
    <cfRule type="containsBlanks" dxfId="6" priority="1">
      <formula>LEN(TRIM(L25))=0</formula>
    </cfRule>
  </conditionalFormatting>
  <conditionalFormatting sqref="R12:V13">
    <cfRule type="containsBlanks" dxfId="5" priority="4">
      <formula>LEN(TRIM(R12))=0</formula>
    </cfRule>
  </conditionalFormatting>
  <conditionalFormatting sqref="R14:AE15">
    <cfRule type="containsBlanks" dxfId="4" priority="2">
      <formula>LEN(TRIM(R14))=0</formula>
    </cfRule>
  </conditionalFormatting>
  <conditionalFormatting sqref="R17:AE19">
    <cfRule type="containsBlanks" dxfId="3" priority="5">
      <formula>LEN(TRIM(R17))=0</formula>
    </cfRule>
  </conditionalFormatting>
  <conditionalFormatting sqref="Y12:AC13">
    <cfRule type="containsBlanks" dxfId="2" priority="3">
      <formula>LEN(TRIM(Y12))=0</formula>
    </cfRule>
  </conditionalFormatting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33EDE-F350-4DEC-AE2C-3F744F2389CB}">
  <sheetPr>
    <tabColor rgb="FF92D050"/>
  </sheetPr>
  <dimension ref="A1:Q59"/>
  <sheetViews>
    <sheetView workbookViewId="0">
      <selection activeCell="I24" sqref="I24:K24"/>
    </sheetView>
  </sheetViews>
  <sheetFormatPr defaultColWidth="8.625" defaultRowHeight="16.5"/>
  <cols>
    <col min="1" max="1" width="2.375" style="17" customWidth="1"/>
    <col min="2" max="2" width="1.625" style="17" customWidth="1"/>
    <col min="3" max="3" width="2.875" style="17" customWidth="1"/>
    <col min="4" max="4" width="5.125" style="31" customWidth="1"/>
    <col min="5" max="5" width="6.625" style="31" customWidth="1"/>
    <col min="6" max="6" width="6.125" style="17" customWidth="1"/>
    <col min="7" max="7" width="6.625" style="17" customWidth="1"/>
    <col min="8" max="8" width="14.625" style="17" customWidth="1"/>
    <col min="9" max="10" width="8.625" style="17"/>
    <col min="11" max="12" width="8.625" style="31"/>
    <col min="13" max="13" width="8.625" style="31" customWidth="1"/>
    <col min="14" max="14" width="9.5" style="31" customWidth="1"/>
    <col min="15" max="15" width="9" style="31" customWidth="1"/>
    <col min="16" max="17" width="2.375" style="17" customWidth="1"/>
    <col min="18" max="16384" width="8.625" style="17"/>
  </cols>
  <sheetData>
    <row r="1" spans="1:17" s="35" customFormat="1" ht="19.5">
      <c r="A1" s="32"/>
      <c r="B1" s="32"/>
      <c r="C1" s="32"/>
      <c r="D1" s="32" t="s">
        <v>71</v>
      </c>
      <c r="E1" s="32"/>
      <c r="F1" s="32"/>
      <c r="G1" s="33" t="s">
        <v>1</v>
      </c>
      <c r="H1" s="33" t="s">
        <v>72</v>
      </c>
      <c r="I1" s="442">
        <v>44568</v>
      </c>
      <c r="J1" s="442"/>
      <c r="K1" s="442"/>
      <c r="L1" s="54"/>
      <c r="M1" s="34" t="s">
        <v>73</v>
      </c>
      <c r="N1" s="34"/>
      <c r="O1" s="34"/>
      <c r="P1" s="32"/>
      <c r="Q1" s="32"/>
    </row>
    <row r="2" spans="1:17" ht="5.25" customHeight="1">
      <c r="A2" s="32"/>
      <c r="B2" s="16"/>
      <c r="C2" s="16"/>
      <c r="D2" s="18"/>
      <c r="E2" s="18"/>
      <c r="F2" s="16"/>
      <c r="G2" s="16"/>
      <c r="H2" s="16"/>
      <c r="I2" s="16"/>
      <c r="J2" s="16"/>
      <c r="K2" s="18"/>
      <c r="L2" s="18"/>
      <c r="M2" s="18"/>
      <c r="N2" s="18"/>
      <c r="O2" s="18"/>
      <c r="P2" s="16"/>
      <c r="Q2" s="32"/>
    </row>
    <row r="3" spans="1:17" s="38" customFormat="1" ht="30">
      <c r="A3" s="32"/>
      <c r="B3" s="36"/>
      <c r="C3" s="36"/>
      <c r="D3" s="37"/>
      <c r="E3" s="37"/>
      <c r="F3" s="443" t="s">
        <v>104</v>
      </c>
      <c r="G3" s="443"/>
      <c r="H3" s="443"/>
      <c r="I3" s="443"/>
      <c r="J3" s="443"/>
      <c r="K3" s="53"/>
      <c r="L3" s="53"/>
      <c r="M3" s="452">
        <v>45658</v>
      </c>
      <c r="N3" s="452"/>
      <c r="O3" s="452"/>
      <c r="P3" s="36"/>
      <c r="Q3" s="32"/>
    </row>
    <row r="4" spans="1:17" ht="19.5">
      <c r="A4" s="32"/>
      <c r="B4" s="16"/>
      <c r="C4" s="16"/>
      <c r="D4" s="444" t="s">
        <v>100</v>
      </c>
      <c r="E4" s="445"/>
      <c r="F4" s="418" t="str">
        <f>指定請求書!I9</f>
        <v>(仮称)</v>
      </c>
      <c r="G4" s="419"/>
      <c r="H4" s="419"/>
      <c r="I4" s="419"/>
      <c r="J4" s="419"/>
      <c r="K4" s="419"/>
      <c r="L4" s="420"/>
      <c r="M4" s="421" t="str">
        <f>指定請求書!T9</f>
        <v>（本工事）</v>
      </c>
      <c r="N4" s="421"/>
      <c r="O4" s="422"/>
      <c r="P4" s="16"/>
      <c r="Q4" s="32"/>
    </row>
    <row r="5" spans="1:17" ht="19.5">
      <c r="A5" s="32"/>
      <c r="B5" s="16"/>
      <c r="C5" s="16"/>
      <c r="D5" s="444" t="s">
        <v>91</v>
      </c>
      <c r="E5" s="445"/>
      <c r="F5" s="446" t="str">
        <f>指定請求書!Y9</f>
        <v>2025/〇/〇</v>
      </c>
      <c r="G5" s="447"/>
      <c r="H5" s="53" t="s">
        <v>66</v>
      </c>
      <c r="I5" s="447" t="str">
        <f>指定請求書!AC9</f>
        <v>2025/〇/〇</v>
      </c>
      <c r="J5" s="447"/>
      <c r="K5" s="67" t="s">
        <v>92</v>
      </c>
      <c r="L5" s="41" t="s">
        <v>101</v>
      </c>
      <c r="M5" s="456" t="str">
        <f>指定請求書!M10</f>
        <v>0016-0000</v>
      </c>
      <c r="N5" s="457"/>
      <c r="O5" s="458"/>
      <c r="P5" s="16"/>
      <c r="Q5" s="32"/>
    </row>
    <row r="6" spans="1:17" ht="19.5">
      <c r="A6" s="32"/>
      <c r="B6" s="16"/>
      <c r="C6" s="16"/>
      <c r="D6" s="444" t="s">
        <v>74</v>
      </c>
      <c r="E6" s="445"/>
      <c r="F6" s="418">
        <f>指定請求書!F14</f>
        <v>0</v>
      </c>
      <c r="G6" s="419"/>
      <c r="H6" s="419"/>
      <c r="I6" s="419"/>
      <c r="J6" s="419"/>
      <c r="K6" s="419"/>
      <c r="L6" s="419"/>
      <c r="M6" s="419"/>
      <c r="N6" s="419"/>
      <c r="O6" s="448"/>
      <c r="P6" s="16"/>
      <c r="Q6" s="32"/>
    </row>
    <row r="7" spans="1:17" ht="9.75" customHeight="1">
      <c r="A7" s="32"/>
      <c r="B7" s="16"/>
      <c r="C7" s="16"/>
      <c r="D7" s="39"/>
      <c r="E7" s="39"/>
      <c r="F7" s="16"/>
      <c r="G7" s="16"/>
      <c r="H7" s="16"/>
      <c r="I7" s="16"/>
      <c r="J7" s="16"/>
      <c r="K7" s="40"/>
      <c r="L7" s="40"/>
      <c r="M7" s="40"/>
      <c r="N7" s="40"/>
      <c r="O7" s="40"/>
      <c r="P7" s="16"/>
      <c r="Q7" s="32"/>
    </row>
    <row r="8" spans="1:17" ht="10.5" customHeight="1">
      <c r="A8" s="32"/>
      <c r="B8" s="16"/>
      <c r="C8" s="16"/>
      <c r="D8" s="16" t="s">
        <v>103</v>
      </c>
      <c r="E8" s="39"/>
      <c r="F8" s="16"/>
      <c r="G8" s="16"/>
      <c r="H8" s="16"/>
      <c r="I8" s="16"/>
      <c r="J8" s="16"/>
      <c r="K8" s="40"/>
      <c r="L8" s="40"/>
      <c r="M8" s="40"/>
      <c r="N8" s="40"/>
      <c r="O8" s="40"/>
      <c r="P8" s="16"/>
      <c r="Q8" s="32"/>
    </row>
    <row r="9" spans="1:17" ht="5.25" customHeight="1">
      <c r="A9" s="32"/>
      <c r="B9" s="16"/>
      <c r="C9" s="16"/>
      <c r="D9" s="39"/>
      <c r="E9" s="39"/>
      <c r="F9" s="16"/>
      <c r="G9" s="16"/>
      <c r="H9" s="16"/>
      <c r="I9" s="16"/>
      <c r="J9" s="16"/>
      <c r="K9" s="40"/>
      <c r="L9" s="40"/>
      <c r="M9" s="40"/>
      <c r="N9" s="40"/>
      <c r="O9" s="40"/>
      <c r="P9" s="16"/>
      <c r="Q9" s="32"/>
    </row>
    <row r="10" spans="1:17" ht="17.25" customHeight="1">
      <c r="A10" s="32"/>
      <c r="B10" s="16"/>
      <c r="C10" s="16"/>
      <c r="D10" s="70"/>
      <c r="E10" s="450" t="s">
        <v>106</v>
      </c>
      <c r="F10" s="450"/>
      <c r="G10" s="449" t="s">
        <v>107</v>
      </c>
      <c r="H10" s="449"/>
      <c r="I10" s="451" t="s">
        <v>108</v>
      </c>
      <c r="J10" s="451"/>
      <c r="K10" s="451"/>
      <c r="L10" s="451"/>
      <c r="M10" s="451"/>
      <c r="N10" s="451"/>
      <c r="O10" s="451"/>
      <c r="P10" s="16"/>
      <c r="Q10" s="32"/>
    </row>
    <row r="11" spans="1:17" ht="19.5">
      <c r="A11" s="32"/>
      <c r="B11" s="16"/>
      <c r="C11" s="41" t="s">
        <v>49</v>
      </c>
      <c r="D11" s="42" t="s">
        <v>75</v>
      </c>
      <c r="E11" s="68" t="s">
        <v>76</v>
      </c>
      <c r="F11" s="69" t="s">
        <v>77</v>
      </c>
      <c r="G11" s="41" t="s">
        <v>105</v>
      </c>
      <c r="H11" s="55" t="s">
        <v>65</v>
      </c>
      <c r="I11" s="453" t="s">
        <v>109</v>
      </c>
      <c r="J11" s="454"/>
      <c r="K11" s="455"/>
      <c r="L11" s="459" t="s">
        <v>67</v>
      </c>
      <c r="M11" s="455"/>
      <c r="N11" s="425" t="s">
        <v>65</v>
      </c>
      <c r="O11" s="426"/>
      <c r="P11" s="16"/>
      <c r="Q11" s="32"/>
    </row>
    <row r="12" spans="1:17" ht="21.95" customHeight="1">
      <c r="A12" s="32"/>
      <c r="B12" s="16"/>
      <c r="C12" s="43">
        <f>M3</f>
        <v>45658</v>
      </c>
      <c r="D12" s="62">
        <f>C12</f>
        <v>45658</v>
      </c>
      <c r="E12" s="59"/>
      <c r="F12" s="44"/>
      <c r="G12" s="77"/>
      <c r="H12" s="78"/>
      <c r="I12" s="437"/>
      <c r="J12" s="438"/>
      <c r="K12" s="439"/>
      <c r="L12" s="440"/>
      <c r="M12" s="441"/>
      <c r="N12" s="427"/>
      <c r="O12" s="428"/>
      <c r="P12" s="16"/>
      <c r="Q12" s="32"/>
    </row>
    <row r="13" spans="1:17" ht="21.95" customHeight="1">
      <c r="A13" s="32"/>
      <c r="B13" s="16"/>
      <c r="C13" s="45">
        <f>C12+1</f>
        <v>45659</v>
      </c>
      <c r="D13" s="63">
        <f t="shared" ref="D13:D42" si="0">C13</f>
        <v>45659</v>
      </c>
      <c r="E13" s="60"/>
      <c r="F13" s="46"/>
      <c r="G13" s="79"/>
      <c r="H13" s="80"/>
      <c r="I13" s="386"/>
      <c r="J13" s="387"/>
      <c r="K13" s="388"/>
      <c r="L13" s="435"/>
      <c r="M13" s="436"/>
      <c r="N13" s="423"/>
      <c r="O13" s="424"/>
      <c r="P13" s="16"/>
      <c r="Q13" s="32"/>
    </row>
    <row r="14" spans="1:17" ht="21.95" customHeight="1">
      <c r="A14" s="32"/>
      <c r="B14" s="16"/>
      <c r="C14" s="45">
        <f t="shared" ref="C14:C42" si="1">C13+1</f>
        <v>45660</v>
      </c>
      <c r="D14" s="63">
        <f t="shared" si="0"/>
        <v>45660</v>
      </c>
      <c r="E14" s="60"/>
      <c r="F14" s="46"/>
      <c r="G14" s="79"/>
      <c r="H14" s="81"/>
      <c r="I14" s="386"/>
      <c r="J14" s="387"/>
      <c r="K14" s="388"/>
      <c r="L14" s="435"/>
      <c r="M14" s="436"/>
      <c r="N14" s="423"/>
      <c r="O14" s="424"/>
      <c r="P14" s="16"/>
      <c r="Q14" s="32"/>
    </row>
    <row r="15" spans="1:17" ht="21.95" customHeight="1">
      <c r="A15" s="32"/>
      <c r="B15" s="16"/>
      <c r="C15" s="45">
        <f t="shared" si="1"/>
        <v>45661</v>
      </c>
      <c r="D15" s="63">
        <f t="shared" si="0"/>
        <v>45661</v>
      </c>
      <c r="E15" s="60"/>
      <c r="F15" s="46"/>
      <c r="G15" s="79"/>
      <c r="H15" s="80"/>
      <c r="I15" s="386"/>
      <c r="J15" s="387"/>
      <c r="K15" s="388"/>
      <c r="L15" s="435"/>
      <c r="M15" s="436"/>
      <c r="N15" s="423"/>
      <c r="O15" s="424"/>
      <c r="P15" s="16"/>
      <c r="Q15" s="32"/>
    </row>
    <row r="16" spans="1:17" ht="21.95" customHeight="1">
      <c r="A16" s="32"/>
      <c r="B16" s="16"/>
      <c r="C16" s="45">
        <f t="shared" si="1"/>
        <v>45662</v>
      </c>
      <c r="D16" s="63">
        <f t="shared" si="0"/>
        <v>45662</v>
      </c>
      <c r="E16" s="60"/>
      <c r="F16" s="46"/>
      <c r="G16" s="79"/>
      <c r="H16" s="80"/>
      <c r="I16" s="386"/>
      <c r="J16" s="387"/>
      <c r="K16" s="388"/>
      <c r="L16" s="435"/>
      <c r="M16" s="436"/>
      <c r="N16" s="423"/>
      <c r="O16" s="424"/>
      <c r="P16" s="16"/>
      <c r="Q16" s="32"/>
    </row>
    <row r="17" spans="1:17" ht="21.95" customHeight="1">
      <c r="A17" s="32"/>
      <c r="B17" s="16"/>
      <c r="C17" s="45">
        <f t="shared" si="1"/>
        <v>45663</v>
      </c>
      <c r="D17" s="63">
        <f t="shared" si="0"/>
        <v>45663</v>
      </c>
      <c r="E17" s="60"/>
      <c r="F17" s="46"/>
      <c r="G17" s="79"/>
      <c r="H17" s="80"/>
      <c r="I17" s="386"/>
      <c r="J17" s="387"/>
      <c r="K17" s="388"/>
      <c r="L17" s="435"/>
      <c r="M17" s="436"/>
      <c r="N17" s="423"/>
      <c r="O17" s="424"/>
      <c r="P17" s="16"/>
      <c r="Q17" s="32"/>
    </row>
    <row r="18" spans="1:17" ht="21.95" customHeight="1">
      <c r="A18" s="32"/>
      <c r="B18" s="16"/>
      <c r="C18" s="45">
        <f t="shared" si="1"/>
        <v>45664</v>
      </c>
      <c r="D18" s="63">
        <f t="shared" si="0"/>
        <v>45664</v>
      </c>
      <c r="E18" s="60"/>
      <c r="F18" s="46"/>
      <c r="G18" s="79"/>
      <c r="H18" s="80"/>
      <c r="I18" s="386"/>
      <c r="J18" s="387"/>
      <c r="K18" s="388"/>
      <c r="L18" s="435"/>
      <c r="M18" s="436"/>
      <c r="N18" s="423"/>
      <c r="O18" s="424"/>
      <c r="P18" s="16"/>
      <c r="Q18" s="32"/>
    </row>
    <row r="19" spans="1:17" ht="21.95" customHeight="1">
      <c r="A19" s="32"/>
      <c r="B19" s="16"/>
      <c r="C19" s="45">
        <f t="shared" si="1"/>
        <v>45665</v>
      </c>
      <c r="D19" s="63">
        <f t="shared" si="0"/>
        <v>45665</v>
      </c>
      <c r="E19" s="60"/>
      <c r="F19" s="46"/>
      <c r="G19" s="79"/>
      <c r="H19" s="80"/>
      <c r="I19" s="386"/>
      <c r="J19" s="387"/>
      <c r="K19" s="388"/>
      <c r="L19" s="435"/>
      <c r="M19" s="436"/>
      <c r="N19" s="423"/>
      <c r="O19" s="424"/>
      <c r="P19" s="16"/>
      <c r="Q19" s="32"/>
    </row>
    <row r="20" spans="1:17" ht="21.95" customHeight="1">
      <c r="A20" s="32"/>
      <c r="B20" s="16"/>
      <c r="C20" s="45">
        <f t="shared" si="1"/>
        <v>45666</v>
      </c>
      <c r="D20" s="63">
        <f t="shared" si="0"/>
        <v>45666</v>
      </c>
      <c r="E20" s="60"/>
      <c r="F20" s="46"/>
      <c r="G20" s="79"/>
      <c r="H20" s="80"/>
      <c r="I20" s="386"/>
      <c r="J20" s="387"/>
      <c r="K20" s="388"/>
      <c r="L20" s="435"/>
      <c r="M20" s="436"/>
      <c r="N20" s="423"/>
      <c r="O20" s="424"/>
      <c r="P20" s="16"/>
      <c r="Q20" s="32"/>
    </row>
    <row r="21" spans="1:17" ht="21.95" customHeight="1">
      <c r="A21" s="32"/>
      <c r="B21" s="16"/>
      <c r="C21" s="45">
        <f t="shared" si="1"/>
        <v>45667</v>
      </c>
      <c r="D21" s="63">
        <f t="shared" si="0"/>
        <v>45667</v>
      </c>
      <c r="E21" s="60"/>
      <c r="F21" s="46"/>
      <c r="G21" s="79"/>
      <c r="H21" s="80"/>
      <c r="I21" s="386"/>
      <c r="J21" s="387"/>
      <c r="K21" s="388"/>
      <c r="L21" s="435"/>
      <c r="M21" s="436"/>
      <c r="N21" s="423"/>
      <c r="O21" s="424"/>
      <c r="P21" s="16"/>
      <c r="Q21" s="32"/>
    </row>
    <row r="22" spans="1:17" ht="21.95" customHeight="1">
      <c r="A22" s="32"/>
      <c r="B22" s="16"/>
      <c r="C22" s="45">
        <f t="shared" si="1"/>
        <v>45668</v>
      </c>
      <c r="D22" s="63">
        <f t="shared" si="0"/>
        <v>45668</v>
      </c>
      <c r="E22" s="60"/>
      <c r="F22" s="46"/>
      <c r="G22" s="79"/>
      <c r="H22" s="80"/>
      <c r="I22" s="386"/>
      <c r="J22" s="387"/>
      <c r="K22" s="388"/>
      <c r="L22" s="435"/>
      <c r="M22" s="436"/>
      <c r="N22" s="423"/>
      <c r="O22" s="424"/>
      <c r="P22" s="16"/>
      <c r="Q22" s="32"/>
    </row>
    <row r="23" spans="1:17" ht="21.95" customHeight="1">
      <c r="A23" s="32"/>
      <c r="B23" s="16"/>
      <c r="C23" s="45">
        <f t="shared" si="1"/>
        <v>45669</v>
      </c>
      <c r="D23" s="63">
        <f t="shared" si="0"/>
        <v>45669</v>
      </c>
      <c r="E23" s="60"/>
      <c r="F23" s="46"/>
      <c r="G23" s="79"/>
      <c r="H23" s="80"/>
      <c r="I23" s="386"/>
      <c r="J23" s="387"/>
      <c r="K23" s="388"/>
      <c r="L23" s="435"/>
      <c r="M23" s="436"/>
      <c r="N23" s="423"/>
      <c r="O23" s="424"/>
      <c r="P23" s="16"/>
      <c r="Q23" s="32"/>
    </row>
    <row r="24" spans="1:17" ht="21.95" customHeight="1">
      <c r="A24" s="32"/>
      <c r="B24" s="16"/>
      <c r="C24" s="45">
        <f t="shared" si="1"/>
        <v>45670</v>
      </c>
      <c r="D24" s="63">
        <f t="shared" si="0"/>
        <v>45670</v>
      </c>
      <c r="E24" s="60"/>
      <c r="F24" s="46"/>
      <c r="G24" s="79"/>
      <c r="H24" s="80"/>
      <c r="I24" s="386"/>
      <c r="J24" s="387"/>
      <c r="K24" s="388"/>
      <c r="L24" s="435"/>
      <c r="M24" s="436"/>
      <c r="N24" s="423"/>
      <c r="O24" s="424"/>
      <c r="P24" s="16"/>
      <c r="Q24" s="32"/>
    </row>
    <row r="25" spans="1:17" ht="21.95" customHeight="1">
      <c r="A25" s="32"/>
      <c r="B25" s="16"/>
      <c r="C25" s="45">
        <f t="shared" si="1"/>
        <v>45671</v>
      </c>
      <c r="D25" s="63">
        <f t="shared" si="0"/>
        <v>45671</v>
      </c>
      <c r="E25" s="60"/>
      <c r="F25" s="46"/>
      <c r="G25" s="79"/>
      <c r="H25" s="80"/>
      <c r="I25" s="386"/>
      <c r="J25" s="387"/>
      <c r="K25" s="388"/>
      <c r="L25" s="435"/>
      <c r="M25" s="436"/>
      <c r="N25" s="423"/>
      <c r="O25" s="424"/>
      <c r="P25" s="16"/>
      <c r="Q25" s="32"/>
    </row>
    <row r="26" spans="1:17" ht="21.95" customHeight="1">
      <c r="A26" s="32"/>
      <c r="B26" s="16"/>
      <c r="C26" s="45">
        <f t="shared" si="1"/>
        <v>45672</v>
      </c>
      <c r="D26" s="63">
        <f t="shared" si="0"/>
        <v>45672</v>
      </c>
      <c r="E26" s="60"/>
      <c r="F26" s="46"/>
      <c r="G26" s="79"/>
      <c r="H26" s="80"/>
      <c r="I26" s="386"/>
      <c r="J26" s="387"/>
      <c r="K26" s="388"/>
      <c r="L26" s="435"/>
      <c r="M26" s="436"/>
      <c r="N26" s="423"/>
      <c r="O26" s="424"/>
      <c r="P26" s="16"/>
      <c r="Q26" s="32"/>
    </row>
    <row r="27" spans="1:17" ht="21.95" customHeight="1">
      <c r="A27" s="32"/>
      <c r="B27" s="16"/>
      <c r="C27" s="45">
        <f t="shared" si="1"/>
        <v>45673</v>
      </c>
      <c r="D27" s="63">
        <f t="shared" si="0"/>
        <v>45673</v>
      </c>
      <c r="E27" s="60"/>
      <c r="F27" s="46"/>
      <c r="G27" s="79"/>
      <c r="H27" s="80"/>
      <c r="I27" s="386"/>
      <c r="J27" s="387"/>
      <c r="K27" s="388"/>
      <c r="L27" s="435"/>
      <c r="M27" s="436"/>
      <c r="N27" s="423"/>
      <c r="O27" s="424"/>
      <c r="P27" s="16"/>
      <c r="Q27" s="32"/>
    </row>
    <row r="28" spans="1:17" ht="21.95" customHeight="1">
      <c r="A28" s="32"/>
      <c r="B28" s="16"/>
      <c r="C28" s="45">
        <f t="shared" si="1"/>
        <v>45674</v>
      </c>
      <c r="D28" s="63">
        <f t="shared" si="0"/>
        <v>45674</v>
      </c>
      <c r="E28" s="60"/>
      <c r="F28" s="46"/>
      <c r="G28" s="79"/>
      <c r="H28" s="80"/>
      <c r="I28" s="386"/>
      <c r="J28" s="387"/>
      <c r="K28" s="388"/>
      <c r="L28" s="435"/>
      <c r="M28" s="436"/>
      <c r="N28" s="423"/>
      <c r="O28" s="424"/>
      <c r="P28" s="16"/>
      <c r="Q28" s="32"/>
    </row>
    <row r="29" spans="1:17" ht="21.95" customHeight="1">
      <c r="A29" s="32"/>
      <c r="B29" s="16"/>
      <c r="C29" s="45">
        <f t="shared" si="1"/>
        <v>45675</v>
      </c>
      <c r="D29" s="63">
        <f t="shared" si="0"/>
        <v>45675</v>
      </c>
      <c r="E29" s="60"/>
      <c r="F29" s="46"/>
      <c r="G29" s="79"/>
      <c r="H29" s="80"/>
      <c r="I29" s="386"/>
      <c r="J29" s="387"/>
      <c r="K29" s="388"/>
      <c r="L29" s="435"/>
      <c r="M29" s="436"/>
      <c r="N29" s="423"/>
      <c r="O29" s="424"/>
      <c r="P29" s="16"/>
      <c r="Q29" s="32"/>
    </row>
    <row r="30" spans="1:17" ht="21.95" customHeight="1">
      <c r="A30" s="32"/>
      <c r="B30" s="16"/>
      <c r="C30" s="45">
        <f t="shared" si="1"/>
        <v>45676</v>
      </c>
      <c r="D30" s="63">
        <f t="shared" si="0"/>
        <v>45676</v>
      </c>
      <c r="E30" s="60"/>
      <c r="F30" s="46"/>
      <c r="G30" s="79"/>
      <c r="H30" s="80"/>
      <c r="I30" s="386"/>
      <c r="J30" s="387"/>
      <c r="K30" s="388"/>
      <c r="L30" s="435"/>
      <c r="M30" s="436"/>
      <c r="N30" s="423"/>
      <c r="O30" s="424"/>
      <c r="P30" s="16"/>
      <c r="Q30" s="32"/>
    </row>
    <row r="31" spans="1:17" ht="21.95" customHeight="1">
      <c r="A31" s="32"/>
      <c r="B31" s="16"/>
      <c r="C31" s="45">
        <f>C30+1</f>
        <v>45677</v>
      </c>
      <c r="D31" s="63">
        <f t="shared" si="0"/>
        <v>45677</v>
      </c>
      <c r="E31" s="60"/>
      <c r="F31" s="46"/>
      <c r="G31" s="79"/>
      <c r="H31" s="80"/>
      <c r="I31" s="386"/>
      <c r="J31" s="387"/>
      <c r="K31" s="388"/>
      <c r="L31" s="435"/>
      <c r="M31" s="436"/>
      <c r="N31" s="423"/>
      <c r="O31" s="424"/>
      <c r="P31" s="16"/>
      <c r="Q31" s="32"/>
    </row>
    <row r="32" spans="1:17" ht="21.95" customHeight="1">
      <c r="A32" s="32"/>
      <c r="B32" s="16"/>
      <c r="C32" s="45">
        <f t="shared" si="1"/>
        <v>45678</v>
      </c>
      <c r="D32" s="63">
        <f t="shared" si="0"/>
        <v>45678</v>
      </c>
      <c r="E32" s="60"/>
      <c r="F32" s="46"/>
      <c r="G32" s="79"/>
      <c r="H32" s="80"/>
      <c r="I32" s="386"/>
      <c r="J32" s="387"/>
      <c r="K32" s="388"/>
      <c r="L32" s="435"/>
      <c r="M32" s="436"/>
      <c r="N32" s="423"/>
      <c r="O32" s="424"/>
      <c r="P32" s="16"/>
      <c r="Q32" s="32"/>
    </row>
    <row r="33" spans="1:17" ht="21.95" customHeight="1">
      <c r="A33" s="32"/>
      <c r="B33" s="16"/>
      <c r="C33" s="45">
        <f t="shared" si="1"/>
        <v>45679</v>
      </c>
      <c r="D33" s="63">
        <f t="shared" si="0"/>
        <v>45679</v>
      </c>
      <c r="E33" s="60"/>
      <c r="F33" s="46"/>
      <c r="G33" s="79"/>
      <c r="H33" s="80"/>
      <c r="I33" s="386"/>
      <c r="J33" s="387"/>
      <c r="K33" s="388"/>
      <c r="L33" s="435"/>
      <c r="M33" s="436"/>
      <c r="N33" s="423"/>
      <c r="O33" s="424"/>
      <c r="P33" s="16"/>
      <c r="Q33" s="32"/>
    </row>
    <row r="34" spans="1:17" ht="21.95" customHeight="1">
      <c r="A34" s="32"/>
      <c r="B34" s="16"/>
      <c r="C34" s="45">
        <f t="shared" si="1"/>
        <v>45680</v>
      </c>
      <c r="D34" s="63">
        <f t="shared" si="0"/>
        <v>45680</v>
      </c>
      <c r="E34" s="60"/>
      <c r="F34" s="46"/>
      <c r="G34" s="79"/>
      <c r="H34" s="80"/>
      <c r="I34" s="386"/>
      <c r="J34" s="387"/>
      <c r="K34" s="388"/>
      <c r="L34" s="435"/>
      <c r="M34" s="436"/>
      <c r="N34" s="423"/>
      <c r="O34" s="424"/>
      <c r="P34" s="16"/>
      <c r="Q34" s="32"/>
    </row>
    <row r="35" spans="1:17" ht="21.95" customHeight="1">
      <c r="A35" s="32"/>
      <c r="B35" s="16"/>
      <c r="C35" s="45">
        <f t="shared" si="1"/>
        <v>45681</v>
      </c>
      <c r="D35" s="63">
        <f t="shared" si="0"/>
        <v>45681</v>
      </c>
      <c r="E35" s="60"/>
      <c r="F35" s="46"/>
      <c r="G35" s="79"/>
      <c r="H35" s="80"/>
      <c r="I35" s="386"/>
      <c r="J35" s="387"/>
      <c r="K35" s="388"/>
      <c r="L35" s="435"/>
      <c r="M35" s="436"/>
      <c r="N35" s="423"/>
      <c r="O35" s="424"/>
      <c r="P35" s="16"/>
      <c r="Q35" s="32"/>
    </row>
    <row r="36" spans="1:17" ht="21.95" customHeight="1">
      <c r="A36" s="32"/>
      <c r="B36" s="16"/>
      <c r="C36" s="45">
        <f t="shared" si="1"/>
        <v>45682</v>
      </c>
      <c r="D36" s="63">
        <f t="shared" si="0"/>
        <v>45682</v>
      </c>
      <c r="E36" s="60"/>
      <c r="F36" s="46"/>
      <c r="G36" s="79"/>
      <c r="H36" s="80"/>
      <c r="I36" s="386"/>
      <c r="J36" s="387"/>
      <c r="K36" s="388"/>
      <c r="L36" s="435"/>
      <c r="M36" s="436"/>
      <c r="N36" s="423"/>
      <c r="O36" s="424"/>
      <c r="P36" s="16"/>
      <c r="Q36" s="32"/>
    </row>
    <row r="37" spans="1:17" ht="21.95" customHeight="1">
      <c r="A37" s="32"/>
      <c r="B37" s="16"/>
      <c r="C37" s="45">
        <f t="shared" si="1"/>
        <v>45683</v>
      </c>
      <c r="D37" s="63">
        <f t="shared" si="0"/>
        <v>45683</v>
      </c>
      <c r="E37" s="60"/>
      <c r="F37" s="46"/>
      <c r="G37" s="79"/>
      <c r="H37" s="80"/>
      <c r="I37" s="386"/>
      <c r="J37" s="387"/>
      <c r="K37" s="388"/>
      <c r="L37" s="435"/>
      <c r="M37" s="436"/>
      <c r="N37" s="423"/>
      <c r="O37" s="424"/>
      <c r="P37" s="16"/>
      <c r="Q37" s="32"/>
    </row>
    <row r="38" spans="1:17" ht="21.95" customHeight="1">
      <c r="A38" s="32"/>
      <c r="B38" s="16"/>
      <c r="C38" s="45">
        <f t="shared" si="1"/>
        <v>45684</v>
      </c>
      <c r="D38" s="63">
        <f t="shared" si="0"/>
        <v>45684</v>
      </c>
      <c r="E38" s="60"/>
      <c r="F38" s="46"/>
      <c r="G38" s="79"/>
      <c r="H38" s="80"/>
      <c r="I38" s="386"/>
      <c r="J38" s="387"/>
      <c r="K38" s="388"/>
      <c r="L38" s="435"/>
      <c r="M38" s="436"/>
      <c r="N38" s="423"/>
      <c r="O38" s="424"/>
      <c r="P38" s="16"/>
      <c r="Q38" s="32"/>
    </row>
    <row r="39" spans="1:17" ht="21.95" customHeight="1">
      <c r="A39" s="32"/>
      <c r="B39" s="16"/>
      <c r="C39" s="45">
        <f t="shared" si="1"/>
        <v>45685</v>
      </c>
      <c r="D39" s="63">
        <f t="shared" si="0"/>
        <v>45685</v>
      </c>
      <c r="E39" s="60"/>
      <c r="F39" s="46"/>
      <c r="G39" s="79"/>
      <c r="H39" s="80"/>
      <c r="I39" s="386"/>
      <c r="J39" s="387"/>
      <c r="K39" s="388"/>
      <c r="L39" s="435"/>
      <c r="M39" s="436"/>
      <c r="N39" s="423"/>
      <c r="O39" s="424"/>
      <c r="P39" s="16"/>
      <c r="Q39" s="32"/>
    </row>
    <row r="40" spans="1:17" ht="21.95" customHeight="1">
      <c r="A40" s="32"/>
      <c r="B40" s="16"/>
      <c r="C40" s="45">
        <f t="shared" si="1"/>
        <v>45686</v>
      </c>
      <c r="D40" s="63">
        <f t="shared" si="0"/>
        <v>45686</v>
      </c>
      <c r="E40" s="60"/>
      <c r="F40" s="46"/>
      <c r="G40" s="79"/>
      <c r="H40" s="80"/>
      <c r="I40" s="386"/>
      <c r="J40" s="387"/>
      <c r="K40" s="388"/>
      <c r="L40" s="435"/>
      <c r="M40" s="436"/>
      <c r="N40" s="423"/>
      <c r="O40" s="424"/>
      <c r="P40" s="16"/>
      <c r="Q40" s="32"/>
    </row>
    <row r="41" spans="1:17" ht="21.95" customHeight="1">
      <c r="A41" s="32"/>
      <c r="B41" s="16"/>
      <c r="C41" s="45">
        <f t="shared" si="1"/>
        <v>45687</v>
      </c>
      <c r="D41" s="63">
        <f t="shared" si="0"/>
        <v>45687</v>
      </c>
      <c r="E41" s="65"/>
      <c r="F41" s="46"/>
      <c r="G41" s="79"/>
      <c r="H41" s="80"/>
      <c r="I41" s="386"/>
      <c r="J41" s="387"/>
      <c r="K41" s="388"/>
      <c r="L41" s="435"/>
      <c r="M41" s="436"/>
      <c r="N41" s="423"/>
      <c r="O41" s="424"/>
      <c r="P41" s="16"/>
      <c r="Q41" s="32"/>
    </row>
    <row r="42" spans="1:17" ht="21.95" customHeight="1">
      <c r="A42" s="32"/>
      <c r="B42" s="16"/>
      <c r="C42" s="47">
        <f t="shared" si="1"/>
        <v>45688</v>
      </c>
      <c r="D42" s="64">
        <f t="shared" si="0"/>
        <v>45688</v>
      </c>
      <c r="E42" s="61"/>
      <c r="F42" s="48"/>
      <c r="G42" s="82"/>
      <c r="H42" s="83"/>
      <c r="I42" s="429"/>
      <c r="J42" s="430"/>
      <c r="K42" s="431"/>
      <c r="L42" s="461"/>
      <c r="M42" s="462"/>
      <c r="N42" s="465"/>
      <c r="O42" s="466"/>
      <c r="P42" s="16"/>
      <c r="Q42" s="32"/>
    </row>
    <row r="43" spans="1:17" ht="21.95" customHeight="1">
      <c r="A43" s="32"/>
      <c r="B43" s="16"/>
      <c r="C43" s="416" t="s">
        <v>78</v>
      </c>
      <c r="D43" s="417"/>
      <c r="E43" s="58">
        <f>SUM(E12:E42)</f>
        <v>0</v>
      </c>
      <c r="F43" s="49">
        <f>SUM(F12:F42)</f>
        <v>0</v>
      </c>
      <c r="G43" s="84">
        <f>SUM(G12:G42)</f>
        <v>0</v>
      </c>
      <c r="H43" s="85">
        <f>SUM(H12:H42)</f>
        <v>0</v>
      </c>
      <c r="I43" s="432"/>
      <c r="J43" s="433"/>
      <c r="K43" s="434"/>
      <c r="L43" s="463"/>
      <c r="M43" s="464"/>
      <c r="N43" s="414">
        <f>SUM(N12:O42)</f>
        <v>0</v>
      </c>
      <c r="O43" s="415"/>
      <c r="P43" s="16"/>
      <c r="Q43" s="32"/>
    </row>
    <row r="44" spans="1:17" ht="9" customHeight="1">
      <c r="A44" s="32"/>
      <c r="B44" s="16"/>
      <c r="C44" s="66"/>
      <c r="D44" s="66"/>
      <c r="E44" s="66"/>
      <c r="F44" s="66"/>
      <c r="G44" s="66"/>
      <c r="H44" s="66"/>
      <c r="I44" s="16"/>
      <c r="J44" s="16"/>
      <c r="K44" s="56"/>
      <c r="L44" s="56"/>
      <c r="M44" s="56"/>
      <c r="N44" s="16"/>
      <c r="O44" s="16"/>
      <c r="P44" s="16"/>
      <c r="Q44" s="32"/>
    </row>
    <row r="45" spans="1:17" ht="19.5" customHeight="1">
      <c r="A45" s="32"/>
      <c r="B45" s="16"/>
      <c r="C45" s="404" t="s">
        <v>79</v>
      </c>
      <c r="D45" s="405"/>
      <c r="E45" s="406">
        <f>(E43*8)+(F43*1.25)</f>
        <v>0</v>
      </c>
      <c r="F45" s="407"/>
      <c r="G45" s="398" t="s">
        <v>119</v>
      </c>
      <c r="H45" s="399"/>
      <c r="I45" s="88">
        <v>0</v>
      </c>
      <c r="J45" s="413" t="s">
        <v>110</v>
      </c>
      <c r="K45" s="413"/>
      <c r="L45" s="413"/>
      <c r="M45" s="413"/>
      <c r="N45" s="471" t="s">
        <v>80</v>
      </c>
      <c r="O45" s="471"/>
      <c r="P45" s="16"/>
      <c r="Q45" s="32"/>
    </row>
    <row r="46" spans="1:17" ht="19.5" customHeight="1">
      <c r="A46" s="32"/>
      <c r="B46" s="16"/>
      <c r="C46" s="402" t="s">
        <v>81</v>
      </c>
      <c r="D46" s="403"/>
      <c r="E46" s="408">
        <f>E43</f>
        <v>0</v>
      </c>
      <c r="F46" s="409"/>
      <c r="G46" s="400" t="s">
        <v>120</v>
      </c>
      <c r="H46" s="401"/>
      <c r="I46" s="87">
        <f>E46+I45</f>
        <v>0</v>
      </c>
      <c r="J46" s="413"/>
      <c r="K46" s="413"/>
      <c r="L46" s="413"/>
      <c r="M46" s="413"/>
      <c r="N46" s="50" t="s">
        <v>111</v>
      </c>
      <c r="O46" s="50" t="s">
        <v>61</v>
      </c>
      <c r="P46" s="16"/>
      <c r="Q46" s="32"/>
    </row>
    <row r="47" spans="1:17" ht="14.25" customHeight="1">
      <c r="A47" s="32"/>
      <c r="B47" s="16"/>
      <c r="C47" s="66"/>
      <c r="D47" s="66"/>
      <c r="E47" s="66"/>
      <c r="F47" s="66"/>
      <c r="G47" s="56"/>
      <c r="H47" s="89"/>
      <c r="I47" s="71"/>
      <c r="J47" s="410" t="s">
        <v>68</v>
      </c>
      <c r="K47" s="410"/>
      <c r="L47" s="410"/>
      <c r="M47" s="411"/>
      <c r="N47" s="57" t="s">
        <v>112</v>
      </c>
      <c r="O47" s="57" t="s">
        <v>112</v>
      </c>
      <c r="P47" s="16"/>
      <c r="Q47" s="32"/>
    </row>
    <row r="48" spans="1:17" ht="18" customHeight="1">
      <c r="A48" s="32"/>
      <c r="B48" s="16"/>
      <c r="C48" s="389" t="s">
        <v>113</v>
      </c>
      <c r="D48" s="390"/>
      <c r="E48" s="390"/>
      <c r="F48" s="391"/>
      <c r="G48" s="378">
        <f>H43</f>
        <v>0</v>
      </c>
      <c r="H48" s="379"/>
      <c r="I48" s="379"/>
      <c r="J48" s="412"/>
      <c r="K48" s="410"/>
      <c r="L48" s="410"/>
      <c r="M48" s="411"/>
      <c r="N48" s="365" t="s">
        <v>63</v>
      </c>
      <c r="O48" s="468" t="s">
        <v>63</v>
      </c>
      <c r="P48" s="16"/>
      <c r="Q48" s="32"/>
    </row>
    <row r="49" spans="1:17" ht="18" customHeight="1">
      <c r="A49" s="32"/>
      <c r="B49" s="16"/>
      <c r="C49" s="392" t="s">
        <v>114</v>
      </c>
      <c r="D49" s="393"/>
      <c r="E49" s="393"/>
      <c r="F49" s="394"/>
      <c r="G49" s="380">
        <f>N43</f>
        <v>0</v>
      </c>
      <c r="H49" s="381"/>
      <c r="I49" s="382"/>
      <c r="J49" s="410" t="s">
        <v>69</v>
      </c>
      <c r="K49" s="410"/>
      <c r="L49" s="410"/>
      <c r="M49" s="411"/>
      <c r="N49" s="366"/>
      <c r="O49" s="469"/>
      <c r="P49" s="16"/>
      <c r="Q49" s="32"/>
    </row>
    <row r="50" spans="1:17" ht="18" customHeight="1">
      <c r="A50" s="32"/>
      <c r="B50" s="16"/>
      <c r="C50" s="395" t="s">
        <v>115</v>
      </c>
      <c r="D50" s="396"/>
      <c r="E50" s="396"/>
      <c r="F50" s="397"/>
      <c r="G50" s="383">
        <f>G48+G49</f>
        <v>0</v>
      </c>
      <c r="H50" s="384"/>
      <c r="I50" s="385"/>
      <c r="J50" s="410"/>
      <c r="K50" s="410"/>
      <c r="L50" s="410"/>
      <c r="M50" s="411"/>
      <c r="N50" s="467"/>
      <c r="O50" s="470"/>
      <c r="P50" s="16"/>
      <c r="Q50" s="32"/>
    </row>
    <row r="51" spans="1:17" ht="18" customHeight="1">
      <c r="A51" s="32"/>
      <c r="B51" s="16"/>
      <c r="C51" s="56"/>
      <c r="D51" s="56"/>
      <c r="E51" s="56"/>
      <c r="F51" s="56"/>
      <c r="G51" s="16"/>
      <c r="H51" s="16"/>
      <c r="I51" s="16"/>
      <c r="J51" s="90" t="s">
        <v>70</v>
      </c>
      <c r="K51" s="16"/>
      <c r="L51" s="16"/>
      <c r="M51" s="16"/>
      <c r="N51" s="460" t="s">
        <v>82</v>
      </c>
      <c r="O51" s="460"/>
      <c r="P51" s="16"/>
      <c r="Q51" s="32"/>
    </row>
    <row r="52" spans="1:17" ht="19.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</row>
    <row r="53" spans="1:17" s="28" customFormat="1"/>
    <row r="54" spans="1:17" s="28" customFormat="1"/>
    <row r="55" spans="1:17" s="28" customFormat="1"/>
    <row r="56" spans="1:17" s="28" customFormat="1"/>
    <row r="57" spans="1:17" s="28" customFormat="1"/>
    <row r="58" spans="1:17" s="28" customFormat="1"/>
    <row r="59" spans="1:17">
      <c r="D59" s="17"/>
      <c r="E59" s="17"/>
      <c r="K59" s="17"/>
      <c r="L59" s="17"/>
      <c r="M59" s="17"/>
      <c r="N59" s="17"/>
      <c r="O59" s="17"/>
    </row>
  </sheetData>
  <mergeCells count="134">
    <mergeCell ref="N51:O51"/>
    <mergeCell ref="L42:M42"/>
    <mergeCell ref="L43:M43"/>
    <mergeCell ref="N39:O39"/>
    <mergeCell ref="N40:O40"/>
    <mergeCell ref="N41:O41"/>
    <mergeCell ref="N42:O42"/>
    <mergeCell ref="I20:K20"/>
    <mergeCell ref="I21:K21"/>
    <mergeCell ref="I22:K22"/>
    <mergeCell ref="I23:K23"/>
    <mergeCell ref="I24:K24"/>
    <mergeCell ref="I25:K25"/>
    <mergeCell ref="I35:K35"/>
    <mergeCell ref="I36:K36"/>
    <mergeCell ref="I37:K37"/>
    <mergeCell ref="I38:K38"/>
    <mergeCell ref="N48:N50"/>
    <mergeCell ref="O48:O50"/>
    <mergeCell ref="N45:O45"/>
    <mergeCell ref="L34:M34"/>
    <mergeCell ref="L35:M35"/>
    <mergeCell ref="L36:M36"/>
    <mergeCell ref="L37:M37"/>
    <mergeCell ref="M5:O5"/>
    <mergeCell ref="L32:M32"/>
    <mergeCell ref="L33:M33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L11:M11"/>
    <mergeCell ref="L38:M38"/>
    <mergeCell ref="L39:M39"/>
    <mergeCell ref="L40:M40"/>
    <mergeCell ref="L41:M41"/>
    <mergeCell ref="I1:K1"/>
    <mergeCell ref="F3:J3"/>
    <mergeCell ref="D4:E4"/>
    <mergeCell ref="D6:E6"/>
    <mergeCell ref="D5:E5"/>
    <mergeCell ref="F5:G5"/>
    <mergeCell ref="I5:J5"/>
    <mergeCell ref="F6:O6"/>
    <mergeCell ref="G10:H10"/>
    <mergeCell ref="E10:F10"/>
    <mergeCell ref="I10:O10"/>
    <mergeCell ref="M3:O3"/>
    <mergeCell ref="I28:K28"/>
    <mergeCell ref="I29:K29"/>
    <mergeCell ref="I30:K30"/>
    <mergeCell ref="I31:K31"/>
    <mergeCell ref="I32:K32"/>
    <mergeCell ref="I33:K33"/>
    <mergeCell ref="I34:K34"/>
    <mergeCell ref="I11:K11"/>
    <mergeCell ref="L31:M31"/>
    <mergeCell ref="I26:K26"/>
    <mergeCell ref="I27:K27"/>
    <mergeCell ref="I12:K12"/>
    <mergeCell ref="L12:M12"/>
    <mergeCell ref="I13:K13"/>
    <mergeCell ref="I14:K14"/>
    <mergeCell ref="I15:K15"/>
    <mergeCell ref="I16:K16"/>
    <mergeCell ref="I17:K17"/>
    <mergeCell ref="I18:K18"/>
    <mergeCell ref="I19:K19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N43:O43"/>
    <mergeCell ref="C43:D43"/>
    <mergeCell ref="F4:L4"/>
    <mergeCell ref="M4:O4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I41:K41"/>
    <mergeCell ref="I42:K42"/>
    <mergeCell ref="G48:I48"/>
    <mergeCell ref="G49:I49"/>
    <mergeCell ref="G50:I50"/>
    <mergeCell ref="I39:K39"/>
    <mergeCell ref="I40:K40"/>
    <mergeCell ref="C48:F48"/>
    <mergeCell ref="C49:F49"/>
    <mergeCell ref="C50:F50"/>
    <mergeCell ref="G45:H45"/>
    <mergeCell ref="G46:H46"/>
    <mergeCell ref="C46:D46"/>
    <mergeCell ref="C45:D45"/>
    <mergeCell ref="E45:F45"/>
    <mergeCell ref="E46:F46"/>
    <mergeCell ref="J49:M50"/>
    <mergeCell ref="J47:M48"/>
    <mergeCell ref="J45:M46"/>
    <mergeCell ref="I43:K43"/>
  </mergeCells>
  <phoneticPr fontId="3"/>
  <conditionalFormatting sqref="C12:D42">
    <cfRule type="expression" dxfId="1" priority="1">
      <formula>WEEKDAY(C12)=7</formula>
    </cfRule>
    <cfRule type="expression" dxfId="0" priority="2">
      <formula>WEEKDAY(C12)=1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指定請求書</vt:lpstr>
      <vt:lpstr>作業報告書</vt:lpstr>
      <vt:lpstr>作業報告書!Print_Area</vt:lpstr>
      <vt:lpstr>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谷口輝</dc:creator>
  <cp:lastModifiedBy>川口　慎太郎</cp:lastModifiedBy>
  <cp:lastPrinted>2023-05-23T02:07:52Z</cp:lastPrinted>
  <dcterms:created xsi:type="dcterms:W3CDTF">2022-12-21T23:13:28Z</dcterms:created>
  <dcterms:modified xsi:type="dcterms:W3CDTF">2025-02-27T04:32:57Z</dcterms:modified>
</cp:coreProperties>
</file>