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90.200\総務・経理\(3)総務・経理\請求書一式\協力業者　請求書\PC入力\"/>
    </mc:Choice>
  </mc:AlternateContent>
  <xr:revisionPtr revIDLastSave="0" documentId="13_ncr:1_{111F9BDD-3F42-46D9-A433-4BD42BC191E0}" xr6:coauthVersionLast="47" xr6:coauthVersionMax="47" xr10:uidLastSave="{00000000-0000-0000-0000-000000000000}"/>
  <bookViews>
    <workbookView xWindow="-110" yWindow="-110" windowWidth="19420" windowHeight="11500" xr2:uid="{CE9EF73D-9994-4A99-9C38-D97A05E4AA9C}"/>
  </bookViews>
  <sheets>
    <sheet name="指定請求書(契約外)" sheetId="1" r:id="rId1"/>
    <sheet name="作業報告書(契約外)➀" sheetId="3" r:id="rId2"/>
    <sheet name="作業報告書(契約外)②" sheetId="4" r:id="rId3"/>
    <sheet name="作業報告書(契約外)③" sheetId="5" r:id="rId4"/>
    <sheet name="作業報告書(契約外)④" sheetId="6" r:id="rId5"/>
    <sheet name="作業報告書(契約外)⑤" sheetId="7" r:id="rId6"/>
    <sheet name="作業報告書(契約外)⑥" sheetId="8" r:id="rId7"/>
    <sheet name="作業報告書(契約外)⑦" sheetId="9" r:id="rId8"/>
    <sheet name="作業報告書(契約外)⑧" sheetId="10" r:id="rId9"/>
    <sheet name="作業報告書(契約外)⑨" sheetId="11" r:id="rId10"/>
    <sheet name="作業報告書(契約外)⑩" sheetId="12" r:id="rId11"/>
  </sheets>
  <definedNames>
    <definedName name="_xlnm.Print_Area" localSheetId="1">'作業報告書(契約外)➀'!$B$2:$P$49</definedName>
    <definedName name="_xlnm.Print_Area" localSheetId="2">'作業報告書(契約外)②'!$B$2:$P$49</definedName>
    <definedName name="_xlnm.Print_Area" localSheetId="3">'作業報告書(契約外)③'!$B$2:$P$49</definedName>
    <definedName name="_xlnm.Print_Area" localSheetId="4">'作業報告書(契約外)④'!$B$2:$P$49</definedName>
    <definedName name="_xlnm.Print_Area" localSheetId="5">'作業報告書(契約外)⑤'!$B$2:$P$49</definedName>
    <definedName name="_xlnm.Print_Area" localSheetId="6">'作業報告書(契約外)⑥'!$B$2:$P$49</definedName>
    <definedName name="_xlnm.Print_Area" localSheetId="7">'作業報告書(契約外)⑦'!$B$2:$P$49</definedName>
    <definedName name="_xlnm.Print_Area" localSheetId="8">'作業報告書(契約外)⑧'!$B$2:$P$49</definedName>
    <definedName name="_xlnm.Print_Area" localSheetId="9">'作業報告書(契約外)⑨'!$B$2:$P$49</definedName>
    <definedName name="_xlnm.Print_Area" localSheetId="10">'作業報告書(契約外)⑩'!$B$2:$P$49</definedName>
    <definedName name="_xlnm.Print_Area" localSheetId="0">'指定請求書(契約外)'!$B$2:$AH$53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1" l="1"/>
  <c r="D3" i="1"/>
  <c r="AE26" i="1" l="1"/>
  <c r="K40" i="12"/>
  <c r="J40" i="12"/>
  <c r="F44" i="12" s="1"/>
  <c r="F45" i="12" s="1"/>
  <c r="F49" i="12" s="1"/>
  <c r="H40" i="12"/>
  <c r="F47" i="12" s="1"/>
  <c r="F46" i="12" s="1"/>
  <c r="G40" i="12"/>
  <c r="F40" i="12"/>
  <c r="E40" i="12"/>
  <c r="F43" i="12" s="1"/>
  <c r="F5" i="12"/>
  <c r="E3" i="12"/>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K40" i="11"/>
  <c r="J40" i="11"/>
  <c r="F44" i="11" s="1"/>
  <c r="H40" i="11"/>
  <c r="F47" i="11" s="1"/>
  <c r="F46" i="11" s="1"/>
  <c r="G40" i="11"/>
  <c r="F40" i="11"/>
  <c r="E40" i="11"/>
  <c r="F43" i="11" s="1"/>
  <c r="F5" i="11"/>
  <c r="E3" i="11"/>
  <c r="C9" i="11" s="1"/>
  <c r="C10" i="11" s="1"/>
  <c r="C11" i="11" s="1"/>
  <c r="C12" i="11" s="1"/>
  <c r="C13" i="11" s="1"/>
  <c r="C14" i="11" s="1"/>
  <c r="C15" i="11" s="1"/>
  <c r="C16" i="11" s="1"/>
  <c r="C17" i="11" s="1"/>
  <c r="C18" i="11" s="1"/>
  <c r="C19" i="11" s="1"/>
  <c r="C20" i="11" s="1"/>
  <c r="C21" i="11" s="1"/>
  <c r="C22" i="11" s="1"/>
  <c r="C23" i="11" s="1"/>
  <c r="C24" i="11" s="1"/>
  <c r="C25" i="11" s="1"/>
  <c r="C26" i="11" s="1"/>
  <c r="C27" i="11" s="1"/>
  <c r="C28" i="11" s="1"/>
  <c r="C29" i="11" s="1"/>
  <c r="C30" i="11" s="1"/>
  <c r="C31" i="11" s="1"/>
  <c r="C32" i="11" s="1"/>
  <c r="C33" i="11" s="1"/>
  <c r="C34" i="11" s="1"/>
  <c r="C35" i="11" s="1"/>
  <c r="C36" i="11" s="1"/>
  <c r="C37" i="11" s="1"/>
  <c r="C38" i="11" s="1"/>
  <c r="C39" i="11" s="1"/>
  <c r="K40" i="10"/>
  <c r="J40" i="10"/>
  <c r="F44" i="10" s="1"/>
  <c r="H40" i="10"/>
  <c r="F47" i="10" s="1"/>
  <c r="F46" i="10" s="1"/>
  <c r="G40" i="10"/>
  <c r="F40" i="10"/>
  <c r="E40" i="10"/>
  <c r="F5" i="10"/>
  <c r="E3" i="10"/>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 r="F47" i="9"/>
  <c r="F46" i="9" s="1"/>
  <c r="K40" i="9"/>
  <c r="J40" i="9"/>
  <c r="F44" i="9" s="1"/>
  <c r="H40" i="9"/>
  <c r="G40" i="9"/>
  <c r="F40" i="9"/>
  <c r="E40" i="9"/>
  <c r="F43" i="9" s="1"/>
  <c r="F5" i="9"/>
  <c r="E3" i="9"/>
  <c r="C9" i="9" s="1"/>
  <c r="C10" i="9" s="1"/>
  <c r="C11" i="9" s="1"/>
  <c r="C12" i="9" s="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K40" i="8"/>
  <c r="J40" i="8"/>
  <c r="F44" i="8" s="1"/>
  <c r="H40" i="8"/>
  <c r="F47" i="8" s="1"/>
  <c r="F46" i="8" s="1"/>
  <c r="G40" i="8"/>
  <c r="F40" i="8"/>
  <c r="E40" i="8"/>
  <c r="F43" i="8" s="1"/>
  <c r="F5" i="8"/>
  <c r="E3" i="8"/>
  <c r="C9" i="8" s="1"/>
  <c r="C10" i="8" s="1"/>
  <c r="C11" i="8" s="1"/>
  <c r="C12" i="8" s="1"/>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K40" i="7"/>
  <c r="J40" i="7"/>
  <c r="F44" i="7" s="1"/>
  <c r="H40" i="7"/>
  <c r="F47" i="7" s="1"/>
  <c r="F46" i="7" s="1"/>
  <c r="G40" i="7"/>
  <c r="F40" i="7"/>
  <c r="F42" i="7" s="1"/>
  <c r="E40" i="7"/>
  <c r="F43" i="7" s="1"/>
  <c r="F5" i="7"/>
  <c r="E3" i="7"/>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K40" i="6"/>
  <c r="J40" i="6"/>
  <c r="F44" i="6" s="1"/>
  <c r="H40" i="6"/>
  <c r="F47" i="6" s="1"/>
  <c r="F46" i="6" s="1"/>
  <c r="G40" i="6"/>
  <c r="F40" i="6"/>
  <c r="E40" i="6"/>
  <c r="F43" i="6" s="1"/>
  <c r="F5" i="6"/>
  <c r="E3" i="6"/>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K40" i="5"/>
  <c r="J40" i="5"/>
  <c r="F44" i="5" s="1"/>
  <c r="H40" i="5"/>
  <c r="F47" i="5" s="1"/>
  <c r="F46" i="5" s="1"/>
  <c r="G40" i="5"/>
  <c r="F40" i="5"/>
  <c r="E40" i="5"/>
  <c r="F43" i="5" s="1"/>
  <c r="F5" i="5"/>
  <c r="E3" i="5"/>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K40" i="4"/>
  <c r="J40" i="4"/>
  <c r="F44" i="4" s="1"/>
  <c r="H40" i="4"/>
  <c r="F47" i="4" s="1"/>
  <c r="G40" i="4"/>
  <c r="F40" i="4"/>
  <c r="E40" i="4"/>
  <c r="F43" i="4" s="1"/>
  <c r="F5" i="4"/>
  <c r="E3" i="4"/>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J40" i="3"/>
  <c r="H40" i="3"/>
  <c r="G40" i="3"/>
  <c r="F40" i="3"/>
  <c r="E40" i="3"/>
  <c r="AO3" i="1"/>
  <c r="E3" i="3"/>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BF42" i="1"/>
  <c r="AX28" i="1"/>
  <c r="BF41" i="1" s="1"/>
  <c r="F42" i="12" l="1"/>
  <c r="F42" i="11"/>
  <c r="F42" i="10"/>
  <c r="F43" i="10"/>
  <c r="F42" i="9"/>
  <c r="F42" i="8"/>
  <c r="F42" i="6"/>
  <c r="F42" i="4"/>
  <c r="F48" i="12"/>
  <c r="F42" i="3"/>
  <c r="D10" i="8"/>
  <c r="D9" i="4"/>
  <c r="D10" i="9"/>
  <c r="D9" i="6"/>
  <c r="D12" i="7"/>
  <c r="D10" i="7"/>
  <c r="D9" i="7"/>
  <c r="D9" i="8"/>
  <c r="D9" i="9"/>
  <c r="F46" i="4"/>
  <c r="F48" i="4" s="1"/>
  <c r="D10" i="12"/>
  <c r="D9" i="12"/>
  <c r="D10" i="11"/>
  <c r="F48" i="11"/>
  <c r="F45" i="11"/>
  <c r="F49" i="11" s="1"/>
  <c r="D9" i="11"/>
  <c r="D10" i="10"/>
  <c r="F48" i="10"/>
  <c r="F45" i="10"/>
  <c r="F49" i="10" s="1"/>
  <c r="D9" i="10"/>
  <c r="F48" i="9"/>
  <c r="F45" i="9"/>
  <c r="F49" i="9" s="1"/>
  <c r="F48" i="8"/>
  <c r="F45" i="8"/>
  <c r="F49" i="8" s="1"/>
  <c r="F48" i="7"/>
  <c r="F45" i="7"/>
  <c r="F49" i="7" s="1"/>
  <c r="F48" i="6"/>
  <c r="F45" i="6"/>
  <c r="F49" i="6" s="1"/>
  <c r="D10" i="5"/>
  <c r="F48" i="5"/>
  <c r="F45" i="5"/>
  <c r="F49" i="5" s="1"/>
  <c r="F42" i="5"/>
  <c r="D9" i="5"/>
  <c r="F45" i="4"/>
  <c r="F49" i="4" s="1"/>
  <c r="BF43" i="1"/>
  <c r="BF44" i="1" s="1"/>
  <c r="BF46" i="1" s="1"/>
  <c r="D11" i="9" l="1"/>
  <c r="D11" i="7"/>
  <c r="D11" i="8"/>
  <c r="D12" i="8"/>
  <c r="D12" i="9"/>
  <c r="D10" i="6"/>
  <c r="D10" i="4"/>
  <c r="D11" i="12"/>
  <c r="D11" i="11"/>
  <c r="D11" i="10"/>
  <c r="D13" i="9"/>
  <c r="D13" i="8"/>
  <c r="D11" i="5"/>
  <c r="F44" i="3"/>
  <c r="M26" i="1" l="1"/>
  <c r="D13" i="7"/>
  <c r="D11" i="4"/>
  <c r="D11" i="6"/>
  <c r="D12" i="12"/>
  <c r="D12" i="11"/>
  <c r="D12" i="10"/>
  <c r="D14" i="9"/>
  <c r="D14" i="8"/>
  <c r="D14" i="7"/>
  <c r="D12" i="5"/>
  <c r="F45" i="3"/>
  <c r="F5" i="3"/>
  <c r="M28" i="1" l="1"/>
  <c r="U41" i="1" s="1"/>
  <c r="U43" i="1" s="1"/>
  <c r="U44" i="1" s="1"/>
  <c r="D12" i="6"/>
  <c r="D12" i="4"/>
  <c r="D13" i="12"/>
  <c r="D13" i="11"/>
  <c r="D13" i="10"/>
  <c r="D15" i="9"/>
  <c r="D15" i="8"/>
  <c r="D15" i="7"/>
  <c r="D13" i="5"/>
  <c r="K40" i="3"/>
  <c r="D13" i="4" l="1"/>
  <c r="D13" i="6"/>
  <c r="D14" i="12"/>
  <c r="D14" i="11"/>
  <c r="D14" i="10"/>
  <c r="D16" i="9"/>
  <c r="D16" i="8"/>
  <c r="D16" i="7"/>
  <c r="D14" i="5"/>
  <c r="F47" i="3"/>
  <c r="F43" i="3"/>
  <c r="D10" i="3"/>
  <c r="D9" i="3"/>
  <c r="F49" i="3" l="1"/>
  <c r="U45" i="1"/>
  <c r="U46" i="1" s="1"/>
  <c r="D14" i="6"/>
  <c r="D14" i="4"/>
  <c r="F46" i="3"/>
  <c r="F48" i="3" s="1"/>
  <c r="D15" i="12"/>
  <c r="D15" i="11"/>
  <c r="D15" i="10"/>
  <c r="D17" i="9"/>
  <c r="D17" i="8"/>
  <c r="D17" i="7"/>
  <c r="D15" i="5"/>
  <c r="D11" i="3"/>
  <c r="D15" i="4" l="1"/>
  <c r="D15" i="6"/>
  <c r="D16" i="12"/>
  <c r="D16" i="11"/>
  <c r="D16" i="10"/>
  <c r="D18" i="9"/>
  <c r="D18" i="8"/>
  <c r="D18" i="7"/>
  <c r="D16" i="5"/>
  <c r="D12" i="3"/>
  <c r="D16" i="6" l="1"/>
  <c r="D16" i="4"/>
  <c r="D17" i="12"/>
  <c r="D17" i="11"/>
  <c r="D17" i="10"/>
  <c r="D19" i="9"/>
  <c r="D19" i="8"/>
  <c r="D19" i="7"/>
  <c r="D17" i="5"/>
  <c r="D13" i="3"/>
  <c r="D17" i="4" l="1"/>
  <c r="D17" i="6"/>
  <c r="D18" i="12"/>
  <c r="D18" i="11"/>
  <c r="D18" i="10"/>
  <c r="D20" i="9"/>
  <c r="D20" i="8"/>
  <c r="D20" i="7"/>
  <c r="D18" i="5"/>
  <c r="D14" i="3"/>
  <c r="D18" i="4" l="1"/>
  <c r="D18" i="6"/>
  <c r="D19" i="12"/>
  <c r="D19" i="11"/>
  <c r="D19" i="10"/>
  <c r="D21" i="9"/>
  <c r="D21" i="8"/>
  <c r="D21" i="7"/>
  <c r="D19" i="5"/>
  <c r="D15" i="3"/>
  <c r="D19" i="6" l="1"/>
  <c r="D19" i="4"/>
  <c r="D20" i="12"/>
  <c r="D20" i="11"/>
  <c r="D20" i="10"/>
  <c r="D22" i="9"/>
  <c r="D22" i="8"/>
  <c r="D22" i="7"/>
  <c r="D20" i="5"/>
  <c r="D16" i="3"/>
  <c r="D20" i="4" l="1"/>
  <c r="D20" i="6"/>
  <c r="D21" i="12"/>
  <c r="D21" i="11"/>
  <c r="D21" i="10"/>
  <c r="D23" i="9"/>
  <c r="D23" i="8"/>
  <c r="D23" i="7"/>
  <c r="D21" i="5"/>
  <c r="D17" i="3"/>
  <c r="D21" i="6" l="1"/>
  <c r="D21" i="4"/>
  <c r="D22" i="12"/>
  <c r="D22" i="11"/>
  <c r="D22" i="10"/>
  <c r="D24" i="9"/>
  <c r="D24" i="8"/>
  <c r="D24" i="7"/>
  <c r="D22" i="5"/>
  <c r="D18" i="3"/>
  <c r="D22" i="4" l="1"/>
  <c r="D22" i="6"/>
  <c r="D23" i="12"/>
  <c r="D23" i="11"/>
  <c r="D23" i="10"/>
  <c r="D25" i="9"/>
  <c r="D25" i="8"/>
  <c r="D25" i="7"/>
  <c r="D23" i="5"/>
  <c r="D19" i="3"/>
  <c r="D23" i="6" l="1"/>
  <c r="D23" i="4"/>
  <c r="D24" i="12"/>
  <c r="D24" i="11"/>
  <c r="D24" i="10"/>
  <c r="D26" i="9"/>
  <c r="D26" i="8"/>
  <c r="D26" i="7"/>
  <c r="D24" i="5"/>
  <c r="D20" i="3"/>
  <c r="D24" i="4" l="1"/>
  <c r="D24" i="6"/>
  <c r="D25" i="12"/>
  <c r="D25" i="11"/>
  <c r="D25" i="10"/>
  <c r="D27" i="9"/>
  <c r="D27" i="8"/>
  <c r="D27" i="7"/>
  <c r="D25" i="5"/>
  <c r="D21" i="3"/>
  <c r="D25" i="6" l="1"/>
  <c r="D25" i="4"/>
  <c r="D26" i="12"/>
  <c r="D26" i="11"/>
  <c r="D26" i="10"/>
  <c r="D28" i="9"/>
  <c r="D28" i="8"/>
  <c r="D28" i="7"/>
  <c r="D26" i="5"/>
  <c r="D22" i="3"/>
  <c r="D26" i="4" l="1"/>
  <c r="D26" i="6"/>
  <c r="D27" i="12"/>
  <c r="D27" i="11"/>
  <c r="D27" i="10"/>
  <c r="D29" i="9"/>
  <c r="D29" i="8"/>
  <c r="D29" i="7"/>
  <c r="D27" i="5"/>
  <c r="D23" i="3"/>
  <c r="D27" i="6" l="1"/>
  <c r="D27" i="4"/>
  <c r="D28" i="12"/>
  <c r="D28" i="11"/>
  <c r="D28" i="10"/>
  <c r="D30" i="9"/>
  <c r="D30" i="8"/>
  <c r="D30" i="7"/>
  <c r="D28" i="5"/>
  <c r="D24" i="3"/>
  <c r="D28" i="4" l="1"/>
  <c r="D28" i="6"/>
  <c r="D29" i="12"/>
  <c r="D29" i="11"/>
  <c r="D29" i="10"/>
  <c r="D31" i="9"/>
  <c r="D31" i="8"/>
  <c r="D31" i="7"/>
  <c r="D29" i="5"/>
  <c r="D25" i="3"/>
  <c r="D29" i="6" l="1"/>
  <c r="D29" i="4"/>
  <c r="D30" i="12"/>
  <c r="D30" i="11"/>
  <c r="D30" i="10"/>
  <c r="D32" i="9"/>
  <c r="D32" i="8"/>
  <c r="D32" i="7"/>
  <c r="D30" i="5"/>
  <c r="D26" i="3"/>
  <c r="D30" i="4" l="1"/>
  <c r="D30" i="6"/>
  <c r="D31" i="12"/>
  <c r="D31" i="11"/>
  <c r="D31" i="10"/>
  <c r="D33" i="9"/>
  <c r="D33" i="8"/>
  <c r="D33" i="7"/>
  <c r="D31" i="5"/>
  <c r="D27" i="3"/>
  <c r="D31" i="6" l="1"/>
  <c r="D31" i="4"/>
  <c r="D32" i="12"/>
  <c r="D32" i="11"/>
  <c r="D32" i="10"/>
  <c r="D34" i="9"/>
  <c r="D34" i="8"/>
  <c r="D34" i="7"/>
  <c r="D32" i="5"/>
  <c r="D28" i="3"/>
  <c r="D32" i="4" l="1"/>
  <c r="D32" i="6"/>
  <c r="D33" i="12"/>
  <c r="D33" i="11"/>
  <c r="D33" i="10"/>
  <c r="D35" i="9"/>
  <c r="D35" i="8"/>
  <c r="D35" i="7"/>
  <c r="D33" i="5"/>
  <c r="D29" i="3"/>
  <c r="D33" i="6" l="1"/>
  <c r="D33" i="4"/>
  <c r="D34" i="12"/>
  <c r="D34" i="11"/>
  <c r="D34" i="10"/>
  <c r="D36" i="9"/>
  <c r="D36" i="8"/>
  <c r="D36" i="7"/>
  <c r="D34" i="5"/>
  <c r="D30" i="3"/>
  <c r="D34" i="4" l="1"/>
  <c r="D34" i="6"/>
  <c r="D35" i="12"/>
  <c r="D35" i="11"/>
  <c r="D35" i="10"/>
  <c r="D37" i="9"/>
  <c r="D37" i="8"/>
  <c r="D37" i="7"/>
  <c r="D35" i="5"/>
  <c r="D31" i="3"/>
  <c r="D35" i="6" l="1"/>
  <c r="D35" i="4"/>
  <c r="D36" i="12"/>
  <c r="D36" i="11"/>
  <c r="D36" i="10"/>
  <c r="D38" i="9"/>
  <c r="D39" i="9"/>
  <c r="D38" i="8"/>
  <c r="D39" i="8"/>
  <c r="D39" i="7"/>
  <c r="D38" i="7"/>
  <c r="D36" i="5"/>
  <c r="D32" i="3"/>
  <c r="D36" i="4" l="1"/>
  <c r="D36" i="6"/>
  <c r="D37" i="12"/>
  <c r="D37" i="11"/>
  <c r="D37" i="10"/>
  <c r="D37" i="5"/>
  <c r="D33" i="3"/>
  <c r="D37" i="6" l="1"/>
  <c r="D37" i="4"/>
  <c r="D39" i="12"/>
  <c r="D38" i="12"/>
  <c r="D39" i="11"/>
  <c r="D38" i="11"/>
  <c r="D39" i="10"/>
  <c r="D38" i="10"/>
  <c r="D39" i="5"/>
  <c r="D38" i="5"/>
  <c r="D34" i="3"/>
  <c r="D39" i="4" l="1"/>
  <c r="D38" i="4"/>
  <c r="D39" i="6"/>
  <c r="D38" i="6"/>
  <c r="D35" i="3"/>
  <c r="D36" i="3" l="1"/>
  <c r="D37" i="3" l="1"/>
  <c r="D38" i="3" l="1"/>
  <c r="D3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川口慎太郎</author>
  </authors>
  <commentList>
    <comment ref="BG7" authorId="0" shapeId="0" xr:uid="{FFA02126-A087-40A1-88EF-105D40E3B79A}">
      <text>
        <r>
          <rPr>
            <b/>
            <sz val="9"/>
            <color indexed="81"/>
            <rFont val="MS P ゴシック"/>
            <family val="3"/>
            <charset val="128"/>
          </rPr>
          <t>入力例）2025/4/30
日には末日にて入力ください。</t>
        </r>
      </text>
    </comment>
    <comment ref="AT11" authorId="0" shapeId="0" xr:uid="{D886A2A2-14FE-4F61-9402-1C42ED132A4F}">
      <text>
        <r>
          <rPr>
            <b/>
            <sz val="9"/>
            <color indexed="81"/>
            <rFont val="MS P ゴシック"/>
            <family val="3"/>
            <charset val="128"/>
          </rPr>
          <t>種類を入力ください。</t>
        </r>
      </text>
    </comment>
    <comment ref="BN11" authorId="0" shapeId="0" xr:uid="{4458547D-A96F-4893-AF1D-AE77032DF5E1}">
      <text>
        <r>
          <rPr>
            <b/>
            <sz val="9"/>
            <color indexed="81"/>
            <rFont val="MS P ゴシック"/>
            <family val="3"/>
            <charset val="128"/>
          </rPr>
          <t>当月の請求日を入力ください。</t>
        </r>
      </text>
    </comment>
    <comment ref="BP13" authorId="0" shapeId="0" xr:uid="{B45ED705-4D84-45AD-9909-C682D6C2AD57}">
      <text>
        <r>
          <rPr>
            <b/>
            <sz val="9"/>
            <color indexed="81"/>
            <rFont val="MS P ゴシック"/>
            <family val="3"/>
            <charset val="128"/>
          </rPr>
          <t>会社情報を入力ください。
銀行情報を入力ください。
口座の種類を選択ください。</t>
        </r>
      </text>
    </comment>
    <comment ref="AX26" authorId="0" shapeId="0" xr:uid="{80ADA038-0F41-4CA7-A427-C6E03D24C1BB}">
      <text>
        <r>
          <rPr>
            <b/>
            <sz val="9"/>
            <color indexed="81"/>
            <rFont val="MS P ゴシック"/>
            <family val="3"/>
            <charset val="128"/>
          </rPr>
          <t>労務費　今月請求金額(税別)
自動計算
作業報告書（契約外）『労務単価』に金額を入力下さい。
手書きの場合は各工事の合計金額を記載ください。</t>
        </r>
      </text>
    </comment>
    <comment ref="BP26" authorId="0" shapeId="0" xr:uid="{7331F0C5-38A8-48FF-84FC-0825DEE81B24}">
      <text>
        <r>
          <rPr>
            <b/>
            <sz val="9"/>
            <color indexed="81"/>
            <rFont val="MS P ゴシック"/>
            <family val="3"/>
            <charset val="128"/>
          </rPr>
          <t>作業報告書
手書きの場合は枚数を記載ください。</t>
        </r>
      </text>
    </comment>
  </commentList>
</comments>
</file>

<file path=xl/sharedStrings.xml><?xml version="1.0" encoding="utf-8"?>
<sst xmlns="http://schemas.openxmlformats.org/spreadsheetml/2006/main" count="582" uniqueCount="137">
  <si>
    <t>株式会社 伊都電設工業</t>
    <rPh sb="0" eb="4">
      <t>カブシキガイシャ</t>
    </rPh>
    <rPh sb="5" eb="7">
      <t>イト</t>
    </rPh>
    <rPh sb="7" eb="9">
      <t>デンセツ</t>
    </rPh>
    <rPh sb="9" eb="11">
      <t>コウギョウ</t>
    </rPh>
    <phoneticPr fontId="3"/>
  </si>
  <si>
    <t>御中</t>
    <rPh sb="0" eb="2">
      <t>オンチュウ</t>
    </rPh>
    <phoneticPr fontId="3"/>
  </si>
  <si>
    <t>振込先
金融機関</t>
    <rPh sb="0" eb="2">
      <t>フリコミ</t>
    </rPh>
    <rPh sb="2" eb="3">
      <t>サキ</t>
    </rPh>
    <rPh sb="4" eb="6">
      <t>キンユウ</t>
    </rPh>
    <rPh sb="6" eb="8">
      <t>キカン</t>
    </rPh>
    <phoneticPr fontId="3"/>
  </si>
  <si>
    <t>銀行</t>
    <rPh sb="0" eb="2">
      <t>ギンコウ</t>
    </rPh>
    <phoneticPr fontId="3"/>
  </si>
  <si>
    <t>支店</t>
    <rPh sb="0" eb="2">
      <t>シテン</t>
    </rPh>
    <phoneticPr fontId="3"/>
  </si>
  <si>
    <t>口座名義</t>
    <rPh sb="0" eb="2">
      <t>コウザ</t>
    </rPh>
    <rPh sb="2" eb="4">
      <t>メイギ</t>
    </rPh>
    <phoneticPr fontId="3"/>
  </si>
  <si>
    <t xml:space="preserve"> (フリガナ)</t>
    <phoneticPr fontId="3"/>
  </si>
  <si>
    <t>TEL</t>
    <phoneticPr fontId="3"/>
  </si>
  <si>
    <t>請負金額
(税別)</t>
    <rPh sb="0" eb="2">
      <t>ウケオ</t>
    </rPh>
    <rPh sb="2" eb="4">
      <t>キンガク</t>
    </rPh>
    <rPh sb="6" eb="8">
      <t>ゼイベツ</t>
    </rPh>
    <phoneticPr fontId="3"/>
  </si>
  <si>
    <t>労務費</t>
    <rPh sb="0" eb="3">
      <t>ロウムヒ</t>
    </rPh>
    <phoneticPr fontId="3"/>
  </si>
  <si>
    <t>合計</t>
    <rPh sb="0" eb="2">
      <t>ゴウケイ</t>
    </rPh>
    <phoneticPr fontId="3"/>
  </si>
  <si>
    <t>材料費</t>
    <rPh sb="0" eb="3">
      <t>ザイリョウヒ</t>
    </rPh>
    <phoneticPr fontId="3"/>
  </si>
  <si>
    <t>項目</t>
    <rPh sb="0" eb="2">
      <t>コウモク</t>
    </rPh>
    <phoneticPr fontId="3"/>
  </si>
  <si>
    <t>小計</t>
    <rPh sb="0" eb="2">
      <t>ショウケイ</t>
    </rPh>
    <phoneticPr fontId="3"/>
  </si>
  <si>
    <t>差引支払額</t>
    <rPh sb="0" eb="2">
      <t>サシヒキ</t>
    </rPh>
    <rPh sb="2" eb="4">
      <t>シハライ</t>
    </rPh>
    <rPh sb="4" eb="5">
      <t>ガク</t>
    </rPh>
    <phoneticPr fontId="3"/>
  </si>
  <si>
    <t>①</t>
    <phoneticPr fontId="3"/>
  </si>
  <si>
    <t>支払条件</t>
    <rPh sb="0" eb="2">
      <t>シハライ</t>
    </rPh>
    <rPh sb="2" eb="4">
      <t>ジョウケン</t>
    </rPh>
    <phoneticPr fontId="3"/>
  </si>
  <si>
    <t>②</t>
    <phoneticPr fontId="3"/>
  </si>
  <si>
    <t>現金</t>
    <rPh sb="0" eb="2">
      <t>ゲンキン</t>
    </rPh>
    <phoneticPr fontId="3"/>
  </si>
  <si>
    <t>％</t>
    <phoneticPr fontId="3"/>
  </si>
  <si>
    <t>③</t>
    <phoneticPr fontId="3"/>
  </si>
  <si>
    <t>④</t>
    <phoneticPr fontId="3"/>
  </si>
  <si>
    <t>日</t>
    <rPh sb="0" eb="1">
      <t>ヒ</t>
    </rPh>
    <phoneticPr fontId="3"/>
  </si>
  <si>
    <t>⑤</t>
    <phoneticPr fontId="3"/>
  </si>
  <si>
    <t>⑥</t>
    <phoneticPr fontId="3"/>
  </si>
  <si>
    <t>今月支払合計額③＋④＋⑤</t>
    <rPh sb="0" eb="2">
      <t>コンゲツ</t>
    </rPh>
    <rPh sb="2" eb="4">
      <t>シハライ</t>
    </rPh>
    <rPh sb="4" eb="6">
      <t>ゴウケイ</t>
    </rPh>
    <rPh sb="6" eb="7">
      <t>ガク</t>
    </rPh>
    <phoneticPr fontId="3"/>
  </si>
  <si>
    <t>代表取締役</t>
    <rPh sb="0" eb="2">
      <t>ダイヒョウ</t>
    </rPh>
    <rPh sb="2" eb="4">
      <t>トリシマリ</t>
    </rPh>
    <rPh sb="4" eb="5">
      <t>ヤク</t>
    </rPh>
    <phoneticPr fontId="3"/>
  </si>
  <si>
    <t>部　長</t>
    <rPh sb="0" eb="1">
      <t>ブ</t>
    </rPh>
    <rPh sb="2" eb="3">
      <t>チョウ</t>
    </rPh>
    <phoneticPr fontId="3"/>
  </si>
  <si>
    <t>課　長</t>
    <rPh sb="0" eb="1">
      <t>カ</t>
    </rPh>
    <rPh sb="2" eb="3">
      <t>チョウ</t>
    </rPh>
    <phoneticPr fontId="3"/>
  </si>
  <si>
    <t>現場代理人</t>
    <rPh sb="0" eb="2">
      <t>ゲンバ</t>
    </rPh>
    <rPh sb="2" eb="5">
      <t>ダイリニン</t>
    </rPh>
    <phoneticPr fontId="3"/>
  </si>
  <si>
    <t>経理</t>
    <rPh sb="0" eb="2">
      <t>ケイリ</t>
    </rPh>
    <phoneticPr fontId="3"/>
  </si>
  <si>
    <t>確認日</t>
    <rPh sb="0" eb="2">
      <t>カクニン</t>
    </rPh>
    <rPh sb="2" eb="3">
      <t>ビ</t>
    </rPh>
    <phoneticPr fontId="3"/>
  </si>
  <si>
    <t>印</t>
    <rPh sb="0" eb="1">
      <t>イン</t>
    </rPh>
    <phoneticPr fontId="3"/>
  </si>
  <si>
    <t>株式会社　伊都電設工業</t>
    <rPh sb="0" eb="2">
      <t>カブシキ</t>
    </rPh>
    <rPh sb="2" eb="4">
      <t>カイシャ</t>
    </rPh>
    <rPh sb="5" eb="11">
      <t>イトデンセツコウギョウ</t>
    </rPh>
    <phoneticPr fontId="3"/>
  </si>
  <si>
    <t>金額</t>
    <rPh sb="0" eb="2">
      <t>キンガク</t>
    </rPh>
    <phoneticPr fontId="3"/>
  </si>
  <si>
    <t>～</t>
    <phoneticPr fontId="3"/>
  </si>
  <si>
    <t>工事会社名</t>
    <rPh sb="0" eb="2">
      <t>コウジ</t>
    </rPh>
    <rPh sb="2" eb="5">
      <t>カイシャメイ</t>
    </rPh>
    <phoneticPr fontId="3"/>
  </si>
  <si>
    <t>曜日</t>
    <rPh sb="0" eb="2">
      <t>ヨウビ</t>
    </rPh>
    <phoneticPr fontId="3"/>
  </si>
  <si>
    <t>人員(名)</t>
    <rPh sb="0" eb="2">
      <t>ジンイン</t>
    </rPh>
    <rPh sb="3" eb="4">
      <t>メイ</t>
    </rPh>
    <phoneticPr fontId="3"/>
  </si>
  <si>
    <t>残業(H)</t>
    <rPh sb="0" eb="2">
      <t>ザンギョウ</t>
    </rPh>
    <phoneticPr fontId="3"/>
  </si>
  <si>
    <t>計</t>
    <rPh sb="0" eb="1">
      <t>ケイ</t>
    </rPh>
    <phoneticPr fontId="3"/>
  </si>
  <si>
    <t>今月延時間</t>
    <rPh sb="0" eb="2">
      <t>コンゲツ</t>
    </rPh>
    <rPh sb="2" eb="3">
      <t>ノベ</t>
    </rPh>
    <rPh sb="3" eb="5">
      <t>ジカン</t>
    </rPh>
    <phoneticPr fontId="3"/>
  </si>
  <si>
    <t>今月工数</t>
    <rPh sb="0" eb="2">
      <t>コンゲツ</t>
    </rPh>
    <rPh sb="2" eb="4">
      <t>コウスウ</t>
    </rPh>
    <phoneticPr fontId="3"/>
  </si>
  <si>
    <t>株式会社 伊都電設工業</t>
    <rPh sb="0" eb="2">
      <t>カブシキ</t>
    </rPh>
    <rPh sb="2" eb="4">
      <t>カイシャ</t>
    </rPh>
    <rPh sb="5" eb="11">
      <t>イトデンセツコウギョウ</t>
    </rPh>
    <phoneticPr fontId="3"/>
  </si>
  <si>
    <t>登録番号</t>
    <rPh sb="0" eb="4">
      <t>トウロクバンゴウ</t>
    </rPh>
    <phoneticPr fontId="3"/>
  </si>
  <si>
    <t>会社名</t>
    <rPh sb="0" eb="3">
      <t>カイシャメイ</t>
    </rPh>
    <phoneticPr fontId="3"/>
  </si>
  <si>
    <t>代表者</t>
    <rPh sb="0" eb="3">
      <t>ダイヒョウシャ</t>
    </rPh>
    <phoneticPr fontId="3"/>
  </si>
  <si>
    <t>住所</t>
    <rPh sb="0" eb="2">
      <t>ジュウショ</t>
    </rPh>
    <phoneticPr fontId="3"/>
  </si>
  <si>
    <t>小計（10％対象）　①－②</t>
    <rPh sb="0" eb="2">
      <t>ショウケイ</t>
    </rPh>
    <rPh sb="6" eb="8">
      <t>タイショウ</t>
    </rPh>
    <phoneticPr fontId="3"/>
  </si>
  <si>
    <t>③の消費税</t>
    <rPh sb="2" eb="5">
      <t>ショウヒゼイ</t>
    </rPh>
    <phoneticPr fontId="3"/>
  </si>
  <si>
    <t>No.</t>
    <phoneticPr fontId="3"/>
  </si>
  <si>
    <t>相殺先</t>
    <rPh sb="0" eb="3">
      <t>ソウサイサキ</t>
    </rPh>
    <phoneticPr fontId="3"/>
  </si>
  <si>
    <t>相殺名称</t>
    <rPh sb="0" eb="2">
      <t>ソウサイ</t>
    </rPh>
    <rPh sb="2" eb="4">
      <t>メイショウ</t>
    </rPh>
    <phoneticPr fontId="3"/>
  </si>
  <si>
    <t>備考</t>
    <rPh sb="0" eb="2">
      <t>ビコウ</t>
    </rPh>
    <phoneticPr fontId="3"/>
  </si>
  <si>
    <t>枚数</t>
    <rPh sb="0" eb="2">
      <t>マイスウ</t>
    </rPh>
    <phoneticPr fontId="3"/>
  </si>
  <si>
    <t>作業報告書</t>
    <rPh sb="0" eb="5">
      <t>サギョウホウコクショ</t>
    </rPh>
    <phoneticPr fontId="3"/>
  </si>
  <si>
    <t>現場代理人</t>
    <rPh sb="0" eb="5">
      <t>ゲンバダイリニン</t>
    </rPh>
    <phoneticPr fontId="3"/>
  </si>
  <si>
    <t>確認日</t>
    <rPh sb="0" eb="3">
      <t>カクニンビ</t>
    </rPh>
    <phoneticPr fontId="3"/>
  </si>
  <si>
    <t>解除</t>
    <rPh sb="0" eb="2">
      <t>カイジョ</t>
    </rPh>
    <phoneticPr fontId="3"/>
  </si>
  <si>
    <t>その他</t>
    <rPh sb="2" eb="3">
      <t>ホカ</t>
    </rPh>
    <phoneticPr fontId="3"/>
  </si>
  <si>
    <t>単価</t>
    <rPh sb="0" eb="2">
      <t>タンカ</t>
    </rPh>
    <phoneticPr fontId="3"/>
  </si>
  <si>
    <t>工 事 番 号</t>
    <rPh sb="0" eb="1">
      <t>コウ</t>
    </rPh>
    <rPh sb="2" eb="3">
      <t>コト</t>
    </rPh>
    <rPh sb="4" eb="5">
      <t>バン</t>
    </rPh>
    <rPh sb="6" eb="7">
      <t>ゴウ</t>
    </rPh>
    <phoneticPr fontId="3"/>
  </si>
  <si>
    <t>請求回数</t>
    <rPh sb="0" eb="2">
      <t>セイキュウ</t>
    </rPh>
    <rPh sb="2" eb="4">
      <t>カイスウ</t>
    </rPh>
    <phoneticPr fontId="3"/>
  </si>
  <si>
    <t>回目</t>
    <rPh sb="0" eb="2">
      <t>カイメ</t>
    </rPh>
    <phoneticPr fontId="3"/>
  </si>
  <si>
    <t>（注3）協力会社の方は　　のみご入力下さい。</t>
    <rPh sb="1" eb="2">
      <t>チュウ</t>
    </rPh>
    <rPh sb="4" eb="8">
      <t>キョウリョクガイシャ</t>
    </rPh>
    <rPh sb="9" eb="10">
      <t>カタ</t>
    </rPh>
    <rPh sb="16" eb="18">
      <t>ニュウリョク</t>
    </rPh>
    <rPh sb="18" eb="19">
      <t>クダ</t>
    </rPh>
    <phoneticPr fontId="3"/>
  </si>
  <si>
    <t>月末締／翌月末払い</t>
    <rPh sb="0" eb="2">
      <t>ゲツマツ</t>
    </rPh>
    <rPh sb="2" eb="3">
      <t>シメ</t>
    </rPh>
    <rPh sb="4" eb="7">
      <t>ヨクゲツマツ</t>
    </rPh>
    <rPh sb="7" eb="8">
      <t>バラ</t>
    </rPh>
    <phoneticPr fontId="3"/>
  </si>
  <si>
    <t>今月請求金額</t>
    <rPh sb="0" eb="4">
      <t>コンゲツセイキュウ</t>
    </rPh>
    <rPh sb="4" eb="6">
      <t>キンガク</t>
    </rPh>
    <phoneticPr fontId="3"/>
  </si>
  <si>
    <t>西日本シティ</t>
    <rPh sb="0" eb="3">
      <t>ニシニッポン</t>
    </rPh>
    <phoneticPr fontId="3"/>
  </si>
  <si>
    <t>口座番号</t>
    <rPh sb="0" eb="4">
      <t>コウザバンゴウ</t>
    </rPh>
    <phoneticPr fontId="3"/>
  </si>
  <si>
    <t>【普通】</t>
    <rPh sb="1" eb="3">
      <t>フツウ</t>
    </rPh>
    <phoneticPr fontId="3"/>
  </si>
  <si>
    <t>【当座】</t>
    <rPh sb="1" eb="3">
      <t>トウザ</t>
    </rPh>
    <phoneticPr fontId="3"/>
  </si>
  <si>
    <t>【　　】</t>
    <phoneticPr fontId="3"/>
  </si>
  <si>
    <t>先月迄受領金額(税別)</t>
    <rPh sb="0" eb="2">
      <t>センゲツ</t>
    </rPh>
    <rPh sb="2" eb="3">
      <t>マデ</t>
    </rPh>
    <rPh sb="3" eb="5">
      <t>ジュリョウ</t>
    </rPh>
    <rPh sb="5" eb="7">
      <t>キンガク</t>
    </rPh>
    <rPh sb="8" eb="10">
      <t>ゼイベツ</t>
    </rPh>
    <phoneticPr fontId="3"/>
  </si>
  <si>
    <t>今月請求金額(税別)</t>
    <rPh sb="0" eb="2">
      <t>コンゲツ</t>
    </rPh>
    <rPh sb="2" eb="4">
      <t>セイキュウ</t>
    </rPh>
    <rPh sb="4" eb="6">
      <t>キンガク</t>
    </rPh>
    <rPh sb="7" eb="9">
      <t>ゼイベツ</t>
    </rPh>
    <phoneticPr fontId="3"/>
  </si>
  <si>
    <t>請負金額残高(税別)</t>
    <rPh sb="0" eb="2">
      <t>ウケオイ</t>
    </rPh>
    <rPh sb="2" eb="4">
      <t>キンガク</t>
    </rPh>
    <rPh sb="4" eb="6">
      <t>ザンダカ</t>
    </rPh>
    <rPh sb="7" eb="9">
      <t>ゼイベツ</t>
    </rPh>
    <phoneticPr fontId="3"/>
  </si>
  <si>
    <t>保留金(税別)</t>
    <rPh sb="0" eb="3">
      <t>ホリュウキン</t>
    </rPh>
    <rPh sb="4" eb="6">
      <t>ゼイベツ</t>
    </rPh>
    <phoneticPr fontId="3"/>
  </si>
  <si>
    <t>金額（税別）</t>
    <rPh sb="0" eb="2">
      <t>キンガク</t>
    </rPh>
    <rPh sb="3" eb="5">
      <t>ゼイベツ</t>
    </rPh>
    <phoneticPr fontId="3"/>
  </si>
  <si>
    <t>相殺（税別）</t>
    <rPh sb="0" eb="2">
      <t>ソウサイ</t>
    </rPh>
    <rPh sb="3" eb="4">
      <t>ゼイ</t>
    </rPh>
    <rPh sb="4" eb="5">
      <t>ベツ</t>
    </rPh>
    <phoneticPr fontId="3"/>
  </si>
  <si>
    <t>労務単価(税抜)</t>
    <rPh sb="0" eb="2">
      <t>ロウム</t>
    </rPh>
    <rPh sb="2" eb="4">
      <t>タンカ</t>
    </rPh>
    <rPh sb="5" eb="7">
      <t>ゼイヌキ</t>
    </rPh>
    <phoneticPr fontId="3"/>
  </si>
  <si>
    <t>指定請求書(契約外)　改定2025/04/30</t>
    <rPh sb="0" eb="2">
      <t>シテイ</t>
    </rPh>
    <rPh sb="2" eb="5">
      <t>セイキュウショ</t>
    </rPh>
    <rPh sb="6" eb="8">
      <t>ケイヤク</t>
    </rPh>
    <rPh sb="8" eb="9">
      <t>ガイ</t>
    </rPh>
    <rPh sb="11" eb="13">
      <t>カイテイ</t>
    </rPh>
    <phoneticPr fontId="3"/>
  </si>
  <si>
    <t>（注1）請求書は「月末締・翌月5日必着」　期限を経過した場合、その翌月にご対応となりますのでご了承下さい。</t>
    <rPh sb="1" eb="2">
      <t>チュウ</t>
    </rPh>
    <rPh sb="4" eb="7">
      <t>セイキュウショ</t>
    </rPh>
    <rPh sb="9" eb="11">
      <t>ゲツマツ</t>
    </rPh>
    <rPh sb="11" eb="12">
      <t>シメ</t>
    </rPh>
    <rPh sb="13" eb="15">
      <t>ヨクゲツ</t>
    </rPh>
    <rPh sb="16" eb="17">
      <t>ニチ</t>
    </rPh>
    <rPh sb="17" eb="19">
      <t>ヒッチャク</t>
    </rPh>
    <rPh sb="21" eb="23">
      <t>キゲン</t>
    </rPh>
    <rPh sb="24" eb="26">
      <t>ケイカ</t>
    </rPh>
    <rPh sb="28" eb="30">
      <t>バアイ</t>
    </rPh>
    <rPh sb="33" eb="35">
      <t>ヨクゲツ</t>
    </rPh>
    <rPh sb="37" eb="39">
      <t>タイオウ</t>
    </rPh>
    <rPh sb="47" eb="49">
      <t>リョウショウ</t>
    </rPh>
    <rPh sb="49" eb="50">
      <t>クダ</t>
    </rPh>
    <phoneticPr fontId="3"/>
  </si>
  <si>
    <t>請求者情報</t>
    <rPh sb="0" eb="3">
      <t>セイキュウシャ</t>
    </rPh>
    <rPh sb="3" eb="5">
      <t>ジョウホウ</t>
    </rPh>
    <phoneticPr fontId="3"/>
  </si>
  <si>
    <t>mail</t>
    <phoneticPr fontId="3"/>
  </si>
  <si>
    <t>今月控除</t>
    <rPh sb="0" eb="2">
      <t>コンゲツ</t>
    </rPh>
    <rPh sb="2" eb="4">
      <t>コウジョ</t>
    </rPh>
    <phoneticPr fontId="3"/>
  </si>
  <si>
    <t>今月迄累計</t>
    <rPh sb="0" eb="2">
      <t>コンゲツ</t>
    </rPh>
    <rPh sb="2" eb="3">
      <t>マデ</t>
    </rPh>
    <rPh sb="3" eb="5">
      <t>ルイケイ</t>
    </rPh>
    <phoneticPr fontId="3"/>
  </si>
  <si>
    <t>（注2）複数現場を請けられている場合は「各現場毎」の作業報告書のご提出をお願いします。</t>
    <rPh sb="1" eb="2">
      <t>チュウ</t>
    </rPh>
    <rPh sb="4" eb="6">
      <t>フクスウ</t>
    </rPh>
    <rPh sb="6" eb="8">
      <t>ゲンバ</t>
    </rPh>
    <rPh sb="9" eb="10">
      <t>ウ</t>
    </rPh>
    <rPh sb="16" eb="18">
      <t>バアイ</t>
    </rPh>
    <rPh sb="20" eb="21">
      <t>カク</t>
    </rPh>
    <rPh sb="21" eb="23">
      <t>ゲンバ</t>
    </rPh>
    <rPh sb="23" eb="24">
      <t>ゴト</t>
    </rPh>
    <rPh sb="26" eb="31">
      <t>サギョウホウコクショ</t>
    </rPh>
    <rPh sb="33" eb="35">
      <t>テイシュツ</t>
    </rPh>
    <rPh sb="37" eb="38">
      <t>ネガ</t>
    </rPh>
    <phoneticPr fontId="3"/>
  </si>
  <si>
    <t>報告書</t>
    <rPh sb="0" eb="3">
      <t>ホウコクショ</t>
    </rPh>
    <phoneticPr fontId="3"/>
  </si>
  <si>
    <t>工 事 名 称</t>
    <rPh sb="0" eb="1">
      <t>コウ</t>
    </rPh>
    <rPh sb="2" eb="3">
      <t>コト</t>
    </rPh>
    <rPh sb="4" eb="5">
      <t>ナ</t>
    </rPh>
    <rPh sb="6" eb="7">
      <t>ショウ</t>
    </rPh>
    <phoneticPr fontId="3"/>
  </si>
  <si>
    <t>工 事 種 類</t>
    <rPh sb="0" eb="1">
      <t>コウ</t>
    </rPh>
    <rPh sb="2" eb="3">
      <t>コト</t>
    </rPh>
    <rPh sb="4" eb="5">
      <t>シュ</t>
    </rPh>
    <rPh sb="6" eb="7">
      <t>ルイ</t>
    </rPh>
    <phoneticPr fontId="3"/>
  </si>
  <si>
    <t>工事期間</t>
    <rPh sb="0" eb="4">
      <t>コウジキカン</t>
    </rPh>
    <phoneticPr fontId="3"/>
  </si>
  <si>
    <r>
      <rPr>
        <sz val="10"/>
        <color rgb="FFFF0000"/>
        <rFont val="游ゴシック"/>
        <family val="3"/>
        <charset val="128"/>
      </rPr>
      <t>※当社記入</t>
    </r>
    <r>
      <rPr>
        <sz val="10"/>
        <color theme="1"/>
        <rFont val="游ゴシック"/>
        <family val="3"/>
        <charset val="128"/>
      </rPr>
      <t xml:space="preserve">
相殺備考欄
(内容記載)</t>
    </r>
    <rPh sb="1" eb="3">
      <t>トウシャ</t>
    </rPh>
    <rPh sb="3" eb="5">
      <t>キニュウ</t>
    </rPh>
    <rPh sb="6" eb="8">
      <t>ソウサイ</t>
    </rPh>
    <rPh sb="8" eb="10">
      <t>ビコウ</t>
    </rPh>
    <rPh sb="10" eb="11">
      <t>ラン</t>
    </rPh>
    <rPh sb="13" eb="15">
      <t>ナイヨウ</t>
    </rPh>
    <rPh sb="15" eb="17">
      <t>キサイ</t>
    </rPh>
    <phoneticPr fontId="3"/>
  </si>
  <si>
    <t>作業報告書(契約外)　改定2025/04/30</t>
    <rPh sb="0" eb="5">
      <t>サギョウホウコクショ</t>
    </rPh>
    <rPh sb="6" eb="8">
      <t>ケイヤク</t>
    </rPh>
    <rPh sb="8" eb="9">
      <t>ガイ</t>
    </rPh>
    <rPh sb="11" eb="13">
      <t>カイテイ</t>
    </rPh>
    <phoneticPr fontId="3"/>
  </si>
  <si>
    <t>工事名称</t>
    <rPh sb="0" eb="4">
      <t>コウジメイショウ</t>
    </rPh>
    <phoneticPr fontId="3"/>
  </si>
  <si>
    <t>労務費(税抜)</t>
    <rPh sb="0" eb="3">
      <t>ロウムヒ</t>
    </rPh>
    <rPh sb="4" eb="6">
      <t>ゼイヌキ</t>
    </rPh>
    <phoneticPr fontId="3"/>
  </si>
  <si>
    <t>労務費(税込)</t>
    <rPh sb="0" eb="3">
      <t>ロウムヒ</t>
    </rPh>
    <rPh sb="4" eb="6">
      <t>ゼイコミ</t>
    </rPh>
    <phoneticPr fontId="3"/>
  </si>
  <si>
    <t>請求合計(税抜)</t>
    <rPh sb="0" eb="2">
      <t>セイキュウ</t>
    </rPh>
    <rPh sb="2" eb="4">
      <t>ゴウケイ</t>
    </rPh>
    <rPh sb="5" eb="7">
      <t>ゼイヌ</t>
    </rPh>
    <phoneticPr fontId="3"/>
  </si>
  <si>
    <t>金額(税抜)</t>
    <rPh sb="0" eb="2">
      <t>キンガク</t>
    </rPh>
    <rPh sb="3" eb="5">
      <t>ゼイヌキ</t>
    </rPh>
    <phoneticPr fontId="3"/>
  </si>
  <si>
    <t>契約外工事</t>
    <rPh sb="0" eb="5">
      <t>ケイヤクガイコウジ</t>
    </rPh>
    <phoneticPr fontId="3"/>
  </si>
  <si>
    <t>工事種類</t>
    <rPh sb="0" eb="4">
      <t>コウジシュルイ</t>
    </rPh>
    <phoneticPr fontId="3"/>
  </si>
  <si>
    <t>本体電気工事</t>
    <rPh sb="0" eb="2">
      <t>ホンタイ</t>
    </rPh>
    <rPh sb="2" eb="4">
      <t>デンキ</t>
    </rPh>
    <rPh sb="4" eb="6">
      <t>コウジ</t>
    </rPh>
    <phoneticPr fontId="3"/>
  </si>
  <si>
    <t>TV共同視聴設備工事</t>
    <rPh sb="2" eb="4">
      <t>キョウドウ</t>
    </rPh>
    <rPh sb="4" eb="6">
      <t>シチョウ</t>
    </rPh>
    <rPh sb="6" eb="8">
      <t>セツビ</t>
    </rPh>
    <rPh sb="8" eb="10">
      <t>コウジ</t>
    </rPh>
    <phoneticPr fontId="3"/>
  </si>
  <si>
    <t>自動火災報知設備工事</t>
    <rPh sb="0" eb="8">
      <t>ジドウカサイホウチセツビ</t>
    </rPh>
    <rPh sb="8" eb="10">
      <t>コウジ</t>
    </rPh>
    <phoneticPr fontId="3"/>
  </si>
  <si>
    <t>インターホン設備工事</t>
    <rPh sb="6" eb="8">
      <t>セツビ</t>
    </rPh>
    <rPh sb="8" eb="10">
      <t>コウジ</t>
    </rPh>
    <phoneticPr fontId="3"/>
  </si>
  <si>
    <t>LAN設備工事</t>
    <rPh sb="3" eb="5">
      <t>セツビ</t>
    </rPh>
    <rPh sb="5" eb="7">
      <t>コウジ</t>
    </rPh>
    <phoneticPr fontId="3"/>
  </si>
  <si>
    <t>電話設備工事</t>
    <rPh sb="0" eb="2">
      <t>デンワ</t>
    </rPh>
    <rPh sb="2" eb="4">
      <t>セツビ</t>
    </rPh>
    <rPh sb="4" eb="6">
      <t>コウジ</t>
    </rPh>
    <phoneticPr fontId="3"/>
  </si>
  <si>
    <t>避雷設備工事</t>
    <rPh sb="0" eb="4">
      <t>ヒライセツビ</t>
    </rPh>
    <rPh sb="4" eb="6">
      <t>コウジ</t>
    </rPh>
    <phoneticPr fontId="3"/>
  </si>
  <si>
    <t>重量運搬工事</t>
    <rPh sb="0" eb="2">
      <t>ジュウリョウ</t>
    </rPh>
    <rPh sb="2" eb="4">
      <t>ウンパン</t>
    </rPh>
    <rPh sb="4" eb="6">
      <t>コウジ</t>
    </rPh>
    <phoneticPr fontId="3"/>
  </si>
  <si>
    <t>建柱・装柱工事</t>
    <rPh sb="0" eb="2">
      <t>ケンチュウ</t>
    </rPh>
    <rPh sb="3" eb="5">
      <t>ソウチュウ</t>
    </rPh>
    <rPh sb="5" eb="7">
      <t>コウジ</t>
    </rPh>
    <phoneticPr fontId="3"/>
  </si>
  <si>
    <t>土工事(掘削・埋戻)</t>
    <rPh sb="0" eb="3">
      <t>ドコウジ</t>
    </rPh>
    <rPh sb="4" eb="6">
      <t>クッサク</t>
    </rPh>
    <rPh sb="7" eb="9">
      <t>ウメモドシ</t>
    </rPh>
    <phoneticPr fontId="3"/>
  </si>
  <si>
    <t>斫り・コア抜き工事</t>
    <rPh sb="0" eb="1">
      <t>ハツ</t>
    </rPh>
    <rPh sb="5" eb="6">
      <t>ヌ</t>
    </rPh>
    <rPh sb="7" eb="9">
      <t>コウジ</t>
    </rPh>
    <phoneticPr fontId="3"/>
  </si>
  <si>
    <t>呼出設備工事</t>
    <rPh sb="0" eb="2">
      <t>ヨビダシ</t>
    </rPh>
    <rPh sb="2" eb="4">
      <t>セツビ</t>
    </rPh>
    <rPh sb="4" eb="6">
      <t>コウジ</t>
    </rPh>
    <phoneticPr fontId="3"/>
  </si>
  <si>
    <t>防排煙設備工事</t>
    <rPh sb="0" eb="3">
      <t>ボウハイエン</t>
    </rPh>
    <rPh sb="3" eb="5">
      <t>セツビ</t>
    </rPh>
    <rPh sb="5" eb="7">
      <t>コウジ</t>
    </rPh>
    <phoneticPr fontId="3"/>
  </si>
  <si>
    <t>T4-2900-0103-6052</t>
    <phoneticPr fontId="3"/>
  </si>
  <si>
    <t>株式会社　伊都電設工業</t>
    <rPh sb="0" eb="4">
      <t>カブシキガイシャ</t>
    </rPh>
    <rPh sb="5" eb="11">
      <t>イトデンセツコウギョウ</t>
    </rPh>
    <phoneticPr fontId="3"/>
  </si>
  <si>
    <t>川口　慎太郎</t>
    <rPh sb="0" eb="2">
      <t>カワグチ</t>
    </rPh>
    <rPh sb="3" eb="6">
      <t>シンタロウ</t>
    </rPh>
    <phoneticPr fontId="3"/>
  </si>
  <si>
    <t>福岡市博多区榎田2丁目3-55-2</t>
    <rPh sb="0" eb="3">
      <t>フクオカシ</t>
    </rPh>
    <rPh sb="3" eb="6">
      <t>ハカタク</t>
    </rPh>
    <rPh sb="6" eb="8">
      <t>エノキダ</t>
    </rPh>
    <rPh sb="9" eb="11">
      <t>チョウメ</t>
    </rPh>
    <phoneticPr fontId="3"/>
  </si>
  <si>
    <t>092-404-0810</t>
    <phoneticPr fontId="3"/>
  </si>
  <si>
    <t>info@itodensetsu.co.jp</t>
    <phoneticPr fontId="3"/>
  </si>
  <si>
    <t>糸島</t>
    <rPh sb="0" eb="2">
      <t>イトシマ</t>
    </rPh>
    <phoneticPr fontId="3"/>
  </si>
  <si>
    <t>ｶﾌﾞｼｷｶﾞｲｼｬ　ｲﾄﾃﾞﾝｾﾂｺｳｷﾞｮｳ　ﾀﾞｲﾋｮｳﾄﾘｼﾏﾘﾔｸ　ｶﾜｸﾞﾁ　ｼﾝﾀﾛｳ</t>
    <phoneticPr fontId="3"/>
  </si>
  <si>
    <t>株式会社　伊都電設工業　代表取締役　川口　慎太郎</t>
    <rPh sb="0" eb="4">
      <t>カブシキガイシャ</t>
    </rPh>
    <rPh sb="5" eb="11">
      <t>イトデンセツコウギョウ</t>
    </rPh>
    <rPh sb="12" eb="17">
      <t>ダイヒョウトリシマリヤク</t>
    </rPh>
    <rPh sb="18" eb="20">
      <t>カワグチ</t>
    </rPh>
    <rPh sb="21" eb="24">
      <t>シンタロウ</t>
    </rPh>
    <phoneticPr fontId="3"/>
  </si>
  <si>
    <t>応援として</t>
    <rPh sb="0" eb="2">
      <t>オウエン</t>
    </rPh>
    <phoneticPr fontId="3"/>
  </si>
  <si>
    <t>【　　】</t>
  </si>
  <si>
    <t>枚</t>
    <rPh sb="0" eb="1">
      <t>マイ</t>
    </rPh>
    <phoneticPr fontId="3"/>
  </si>
  <si>
    <t>〇〇電材(株)</t>
    <rPh sb="2" eb="4">
      <t>デンザイ</t>
    </rPh>
    <rPh sb="4" eb="7">
      <t>カブ</t>
    </rPh>
    <phoneticPr fontId="3"/>
  </si>
  <si>
    <t>CD管16　100ｍ</t>
    <rPh sb="2" eb="3">
      <t>カン</t>
    </rPh>
    <phoneticPr fontId="3"/>
  </si>
  <si>
    <t>材料建て替え</t>
    <rPh sb="0" eb="2">
      <t>ザイリョウ</t>
    </rPh>
    <rPh sb="2" eb="3">
      <t>タ</t>
    </rPh>
    <rPh sb="4" eb="5">
      <t>カ</t>
    </rPh>
    <phoneticPr fontId="3"/>
  </si>
  <si>
    <t>　月分</t>
    <rPh sb="1" eb="2">
      <t>ツキ</t>
    </rPh>
    <rPh sb="2" eb="3">
      <t>ブン</t>
    </rPh>
    <phoneticPr fontId="3"/>
  </si>
  <si>
    <t>請求合計(税込)</t>
    <rPh sb="0" eb="2">
      <t>セイキュウ</t>
    </rPh>
    <rPh sb="2" eb="4">
      <t>ゴウケイ</t>
    </rPh>
    <rPh sb="5" eb="7">
      <t>ゼイコミ</t>
    </rPh>
    <phoneticPr fontId="3"/>
  </si>
  <si>
    <r>
      <t>月分　　</t>
    </r>
    <r>
      <rPr>
        <sz val="24"/>
        <color rgb="FFFF0000"/>
        <rFont val="ＭＳ Ｐ明朝"/>
        <family val="1"/>
        <charset val="128"/>
      </rPr>
      <t>契約外　</t>
    </r>
    <r>
      <rPr>
        <sz val="24"/>
        <color theme="1"/>
        <rFont val="ＭＳ Ｐ明朝"/>
        <family val="1"/>
        <charset val="128"/>
      </rPr>
      <t>請求書</t>
    </r>
    <rPh sb="0" eb="1">
      <t>ツキ</t>
    </rPh>
    <rPh sb="1" eb="2">
      <t>ブン</t>
    </rPh>
    <rPh sb="4" eb="7">
      <t>ケイヤクガイ</t>
    </rPh>
    <rPh sb="8" eb="9">
      <t>ショウ</t>
    </rPh>
    <rPh sb="9" eb="10">
      <t>モトム</t>
    </rPh>
    <rPh sb="10" eb="11">
      <t>ショ</t>
    </rPh>
    <phoneticPr fontId="3"/>
  </si>
  <si>
    <t>指定請求書(契約外)　改定2025/05/12</t>
    <rPh sb="0" eb="2">
      <t>シテイ</t>
    </rPh>
    <rPh sb="2" eb="5">
      <t>セイキュウショ</t>
    </rPh>
    <rPh sb="6" eb="8">
      <t>ケイヤク</t>
    </rPh>
    <rPh sb="8" eb="9">
      <t>ガイ</t>
    </rPh>
    <rPh sb="11" eb="13">
      <t>カイテイ</t>
    </rPh>
    <phoneticPr fontId="3"/>
  </si>
  <si>
    <t>（注3）　　のみ入力もしくは記入下さい。</t>
    <rPh sb="1" eb="2">
      <t>チュウ</t>
    </rPh>
    <rPh sb="8" eb="10">
      <t>ニュウリョク</t>
    </rPh>
    <rPh sb="14" eb="16">
      <t>キニュウ</t>
    </rPh>
    <rPh sb="16" eb="17">
      <t>クダ</t>
    </rPh>
    <phoneticPr fontId="3"/>
  </si>
  <si>
    <t>（注1）作業報告書は請求書と合わせてご提出お願い致します。　　　　　　　　　　　　　　　　　　　　　　　　　　　　　　（注2）駐車場領収書につきましては、コピーの提出をお願いします。提出がない場合は精算できません。　　　　　　　　　　（注3）領収書の印刷は日付順にお願いします。                     （注4）駐車場代の金額は消費税込にて入力もしくは記入をお願い致します。</t>
    <phoneticPr fontId="3"/>
  </si>
  <si>
    <t>（注1）作業報告書は請求書と合わせてご提出お願い致します。　　　　　　　　　　　　　　　　　　　　　　　　　　　　　　（注2）駐車場領収書につきましては、コピーの提出をお願いします。提出がない場合は精算できません。　　　　　　　　　　（注3）領収書の印刷は日付順にお願いします。                     （注4）駐車場代の金額は消費税込にて入力もしくは記入をお願い致します。</t>
    <rPh sb="14" eb="15">
      <t>ア</t>
    </rPh>
    <rPh sb="166" eb="167">
      <t>ダイ</t>
    </rPh>
    <rPh sb="174" eb="175">
      <t>コ</t>
    </rPh>
    <rPh sb="187" eb="188">
      <t>ネガ</t>
    </rPh>
    <rPh sb="190" eb="191">
      <t>イタ</t>
    </rPh>
    <phoneticPr fontId="3"/>
  </si>
  <si>
    <t>旅費交通費(税込)</t>
    <rPh sb="0" eb="5">
      <t>リョヒコウツウヒ</t>
    </rPh>
    <rPh sb="5" eb="9">
      <t>ゼイコミ</t>
    </rPh>
    <phoneticPr fontId="3"/>
  </si>
  <si>
    <t>旅費交通費(税込)</t>
    <rPh sb="0" eb="5">
      <t>リョヒコウツウヒ</t>
    </rPh>
    <rPh sb="5" eb="9">
      <t>ゼイコミ</t>
    </rPh>
    <rPh sb="6" eb="8">
      <t>ゼイコミ</t>
    </rPh>
    <phoneticPr fontId="3"/>
  </si>
  <si>
    <t>旅費交通費(税抜)</t>
    <rPh sb="0" eb="5">
      <t>リョヒコウツウヒ</t>
    </rPh>
    <rPh sb="6" eb="8">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</si>
</sst>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quot;DC&quot;yyyy\)gee/mm/dd"/>
    <numFmt numFmtId="177" formatCode="&quot;ー&quot;00"/>
    <numFmt numFmtId="178" formatCode="&quot;¥&quot;\ #,##0&quot;－&quot;"/>
    <numFmt numFmtId="179" formatCode="&quot;¥&quot;\ #,##0"/>
    <numFmt numFmtId="180" formatCode="&quot;¥&quot;#,##0\ "/>
    <numFmt numFmtId="181" formatCode="&quot;¥&quot;#,##0_);[Red]\(&quot;¥&quot;#,##0\)"/>
    <numFmt numFmtId="182" formatCode="d"/>
    <numFmt numFmtId="183" formatCode="aaa"/>
    <numFmt numFmtId="184" formatCode="0.0&quot;名&quot;"/>
    <numFmt numFmtId="185" formatCode="0.0&quot;H&quot;"/>
    <numFmt numFmtId="186" formatCode="0.00&quot;H&quot;"/>
    <numFmt numFmtId="187" formatCode="0.0&quot;人工&quot;"/>
    <numFmt numFmtId="188" formatCode="&quot;0014－&quot;0000"/>
    <numFmt numFmtId="189" formatCode="0.0&quot;枚&quot;"/>
    <numFmt numFmtId="190" formatCode="0&quot;枚&quot;"/>
    <numFmt numFmtId="191" formatCode="[&lt;=99999999]####\-####;\(00\)\ ####\-####"/>
    <numFmt numFmtId="192" formatCode="00"/>
    <numFmt numFmtId="193" formatCode="#"/>
    <numFmt numFmtId="194" formatCode="yyyy&quot;年&quot;m&quot;月&quot;d&quot;日&quot;;@"/>
    <numFmt numFmtId="195" formatCode="[$-411]ggge&quot;年&quot;m&quot;月&quot;d&quot;日&quot;;@"/>
    <numFmt numFmtId="196" formatCode="[$-411]ggge\ &quot;年　&quot;m\ "/>
    <numFmt numFmtId="197" formatCode="[$-411]ggge\ &quot;年　&quot;m\ ;;"/>
    <numFmt numFmtId="198" formatCode="&quot;¥&quot;#,##0;[Red]&quot;¥&quot;\-#,##0;;"/>
    <numFmt numFmtId="199" formatCode="General;;"/>
  </numFmts>
  <fonts count="29">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b/>
      <sz val="11"/>
      <color rgb="FFFF0000"/>
      <name val="游ゴシック"/>
      <family val="3"/>
      <charset val="128"/>
    </font>
    <font>
      <sz val="11"/>
      <name val="游ゴシック"/>
      <family val="3"/>
      <charset val="128"/>
    </font>
    <font>
      <sz val="24"/>
      <color theme="1"/>
      <name val="ＭＳ Ｐ明朝"/>
      <family val="1"/>
      <charset val="128"/>
    </font>
    <font>
      <sz val="14"/>
      <color theme="1"/>
      <name val="游ゴシック"/>
      <family val="3"/>
      <charset val="128"/>
    </font>
    <font>
      <sz val="12"/>
      <color theme="1"/>
      <name val="游ゴシック"/>
      <family val="3"/>
      <charset val="128"/>
    </font>
    <font>
      <sz val="16"/>
      <color theme="1"/>
      <name val="游ゴシック"/>
      <family val="3"/>
      <charset val="128"/>
    </font>
    <font>
      <sz val="10"/>
      <color theme="1"/>
      <name val="游ゴシック"/>
      <family val="3"/>
      <charset val="128"/>
    </font>
    <font>
      <sz val="9"/>
      <color theme="1"/>
      <name val="游ゴシック"/>
      <family val="3"/>
      <charset val="128"/>
    </font>
    <font>
      <sz val="7"/>
      <color theme="1"/>
      <name val="游ゴシック"/>
      <family val="3"/>
      <charset val="128"/>
    </font>
    <font>
      <b/>
      <sz val="16"/>
      <color theme="1"/>
      <name val="游ゴシック"/>
      <family val="3"/>
      <charset val="128"/>
    </font>
    <font>
      <sz val="10"/>
      <color theme="2" tint="-0.249977111117893"/>
      <name val="游ゴシック"/>
      <family val="3"/>
      <charset val="128"/>
    </font>
    <font>
      <sz val="10"/>
      <color rgb="FFFF0000"/>
      <name val="游ゴシック"/>
      <family val="3"/>
      <charset val="128"/>
    </font>
    <font>
      <sz val="8"/>
      <color theme="1"/>
      <name val="游ゴシック"/>
      <family val="3"/>
      <charset val="128"/>
    </font>
    <font>
      <sz val="9"/>
      <color rgb="FFFF0000"/>
      <name val="ＭＳ 明朝"/>
      <family val="1"/>
      <charset val="128"/>
    </font>
    <font>
      <b/>
      <sz val="12"/>
      <color rgb="FFFF0000"/>
      <name val="游ゴシック"/>
      <family val="3"/>
      <charset val="128"/>
    </font>
    <font>
      <sz val="18"/>
      <color theme="1"/>
      <name val="游ゴシック"/>
      <family val="3"/>
      <charset val="128"/>
    </font>
    <font>
      <sz val="7"/>
      <name val="游ゴシック"/>
      <family val="3"/>
      <charset val="128"/>
    </font>
    <font>
      <b/>
      <sz val="10"/>
      <color theme="1"/>
      <name val="游ゴシック"/>
      <family val="3"/>
      <charset val="128"/>
    </font>
    <font>
      <sz val="14"/>
      <color rgb="FFFF0000"/>
      <name val="游ゴシック"/>
      <family val="3"/>
      <charset val="128"/>
    </font>
    <font>
      <sz val="12"/>
      <name val="游ゴシック"/>
      <family val="3"/>
      <charset val="128"/>
    </font>
    <font>
      <u/>
      <sz val="11"/>
      <color theme="10"/>
      <name val="游ゴシック"/>
      <family val="2"/>
      <charset val="128"/>
      <scheme val="minor"/>
    </font>
    <font>
      <b/>
      <sz val="9"/>
      <color indexed="81"/>
      <name val="MS P ゴシック"/>
      <family val="3"/>
      <charset val="128"/>
    </font>
    <font>
      <sz val="26"/>
      <color theme="1"/>
      <name val="ＭＳ Ｐ明朝"/>
      <family val="1"/>
      <charset val="128"/>
    </font>
    <font>
      <sz val="11"/>
      <color rgb="FFFF0000"/>
      <name val="游ゴシック"/>
      <family val="3"/>
      <charset val="128"/>
    </font>
    <font>
      <sz val="24"/>
      <color rgb="FFFF0000"/>
      <name val="ＭＳ Ｐ明朝"/>
      <family val="1"/>
      <charset val="128"/>
    </font>
  </fonts>
  <fills count="12">
    <fill>
      <patternFill patternType="none"/>
    </fill>
    <fill>
      <patternFill patternType="gray125"/>
    </fill>
    <fill>
      <patternFill patternType="solid">
        <fgColor theme="5" tint="0.79998168889431442"/>
        <bgColor indexed="64"/>
      </patternFill>
    </fill>
    <fill>
      <patternFill patternType="solid">
        <fgColor rgb="FFF5F5F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FFCC"/>
        <bgColor indexed="64"/>
      </patternFill>
    </fill>
  </fills>
  <borders count="152">
    <border>
      <left/>
      <right/>
      <top/>
      <bottom/>
      <diagonal/>
    </border>
    <border>
      <left/>
      <right/>
      <top/>
      <bottom style="thin">
        <color indexed="64"/>
      </bottom>
      <diagonal/>
    </border>
    <border>
      <left style="thin">
        <color auto="1"/>
      </left>
      <right/>
      <top style="thin">
        <color auto="1"/>
      </top>
      <bottom style="hair">
        <color auto="1"/>
      </bottom>
      <diagonal/>
    </border>
    <border>
      <left/>
      <right/>
      <top style="thin">
        <color auto="1"/>
      </top>
      <bottom style="hair">
        <color indexed="64"/>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indexed="64"/>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top style="thin">
        <color indexed="64"/>
      </top>
      <bottom/>
      <diagonal/>
    </border>
    <border>
      <left/>
      <right style="hair">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indexed="64"/>
      </top>
      <bottom style="hair">
        <color indexed="64"/>
      </bottom>
      <diagonal/>
    </border>
    <border>
      <left/>
      <right style="hair">
        <color auto="1"/>
      </right>
      <top style="hair">
        <color indexed="64"/>
      </top>
      <bottom style="hair">
        <color indexed="64"/>
      </bottom>
      <diagonal/>
    </border>
    <border>
      <left style="hair">
        <color indexed="64"/>
      </left>
      <right/>
      <top style="hair">
        <color indexed="64"/>
      </top>
      <bottom/>
      <diagonal/>
    </border>
    <border>
      <left/>
      <right style="thin">
        <color auto="1"/>
      </right>
      <top style="hair">
        <color auto="1"/>
      </top>
      <bottom/>
      <diagonal/>
    </border>
    <border>
      <left/>
      <right style="hair">
        <color auto="1"/>
      </right>
      <top/>
      <bottom/>
      <diagonal/>
    </border>
    <border>
      <left style="thin">
        <color indexed="64"/>
      </left>
      <right/>
      <top/>
      <bottom style="thin">
        <color indexed="64"/>
      </bottom>
      <diagonal/>
    </border>
    <border>
      <left style="hair">
        <color auto="1"/>
      </left>
      <right/>
      <top/>
      <bottom style="thin">
        <color auto="1"/>
      </bottom>
      <diagonal/>
    </border>
    <border>
      <left style="medium">
        <color auto="1"/>
      </left>
      <right/>
      <top style="medium">
        <color auto="1"/>
      </top>
      <bottom style="hair">
        <color indexed="64"/>
      </bottom>
      <diagonal/>
    </border>
    <border>
      <left/>
      <right/>
      <top style="medium">
        <color auto="1"/>
      </top>
      <bottom style="hair">
        <color auto="1"/>
      </bottom>
      <diagonal/>
    </border>
    <border>
      <left/>
      <right style="medium">
        <color auto="1"/>
      </right>
      <top style="medium">
        <color auto="1"/>
      </top>
      <bottom style="hair">
        <color indexed="64"/>
      </bottom>
      <diagonal/>
    </border>
    <border>
      <left style="thin">
        <color auto="1"/>
      </left>
      <right/>
      <top style="hair">
        <color indexed="64"/>
      </top>
      <bottom style="hair">
        <color indexed="64"/>
      </bottom>
      <diagonal/>
    </border>
    <border>
      <left/>
      <right/>
      <top style="hair">
        <color auto="1"/>
      </top>
      <bottom style="hair">
        <color auto="1"/>
      </bottom>
      <diagonal/>
    </border>
    <border>
      <left/>
      <right style="thin">
        <color auto="1"/>
      </right>
      <top style="hair">
        <color indexed="64"/>
      </top>
      <bottom style="hair">
        <color indexed="64"/>
      </bottom>
      <diagonal/>
    </border>
    <border>
      <left style="medium">
        <color auto="1"/>
      </left>
      <right/>
      <top style="hair">
        <color indexed="64"/>
      </top>
      <bottom style="hair">
        <color indexed="64"/>
      </bottom>
      <diagonal/>
    </border>
    <border>
      <left/>
      <right style="medium">
        <color auto="1"/>
      </right>
      <top style="hair">
        <color auto="1"/>
      </top>
      <bottom/>
      <diagonal/>
    </border>
    <border>
      <left/>
      <right style="medium">
        <color indexed="64"/>
      </right>
      <top/>
      <bottom/>
      <diagonal/>
    </border>
    <border>
      <left style="medium">
        <color auto="1"/>
      </left>
      <right/>
      <top style="hair">
        <color indexed="64"/>
      </top>
      <bottom style="medium">
        <color auto="1"/>
      </bottom>
      <diagonal/>
    </border>
    <border>
      <left/>
      <right/>
      <top style="hair">
        <color auto="1"/>
      </top>
      <bottom style="medium">
        <color auto="1"/>
      </bottom>
      <diagonal/>
    </border>
    <border>
      <left/>
      <right style="hair">
        <color auto="1"/>
      </right>
      <top style="hair">
        <color indexed="64"/>
      </top>
      <bottom style="medium">
        <color auto="1"/>
      </bottom>
      <diagonal/>
    </border>
    <border>
      <left style="hair">
        <color auto="1"/>
      </left>
      <right/>
      <top style="hair">
        <color indexed="64"/>
      </top>
      <bottom style="medium">
        <color auto="1"/>
      </bottom>
      <diagonal/>
    </border>
    <border>
      <left style="hair">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auto="1"/>
      </left>
      <right/>
      <top style="medium">
        <color indexed="64"/>
      </top>
      <bottom style="hair">
        <color auto="1"/>
      </bottom>
      <diagonal/>
    </border>
    <border>
      <left/>
      <right style="hair">
        <color auto="1"/>
      </right>
      <top style="medium">
        <color indexed="64"/>
      </top>
      <bottom style="hair">
        <color auto="1"/>
      </bottom>
      <diagonal/>
    </border>
    <border>
      <left style="medium">
        <color indexed="64"/>
      </left>
      <right/>
      <top/>
      <bottom/>
      <diagonal/>
    </border>
    <border>
      <left/>
      <right style="medium">
        <color indexed="64"/>
      </right>
      <top style="hair">
        <color auto="1"/>
      </top>
      <bottom style="hair">
        <color auto="1"/>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bottom style="hair">
        <color indexed="64"/>
      </bottom>
      <diagonal/>
    </border>
    <border>
      <left style="thin">
        <color auto="1"/>
      </left>
      <right style="hair">
        <color auto="1"/>
      </right>
      <top style="hair">
        <color indexed="64"/>
      </top>
      <bottom style="hair">
        <color indexed="64"/>
      </bottom>
      <diagonal/>
    </border>
    <border>
      <left style="hair">
        <color auto="1"/>
      </left>
      <right style="thin">
        <color auto="1"/>
      </right>
      <top style="thin">
        <color auto="1"/>
      </top>
      <bottom style="thin">
        <color auto="1"/>
      </bottom>
      <diagonal/>
    </border>
    <border>
      <left style="hair">
        <color auto="1"/>
      </left>
      <right style="thin">
        <color auto="1"/>
      </right>
      <top/>
      <bottom style="hair">
        <color indexed="64"/>
      </bottom>
      <diagonal/>
    </border>
    <border>
      <left style="hair">
        <color auto="1"/>
      </left>
      <right style="thin">
        <color auto="1"/>
      </right>
      <top style="hair">
        <color indexed="64"/>
      </top>
      <bottom style="hair">
        <color indexed="64"/>
      </bottom>
      <diagonal/>
    </border>
    <border>
      <left style="thin">
        <color auto="1"/>
      </left>
      <right style="hair">
        <color auto="1"/>
      </right>
      <top style="hair">
        <color indexed="64"/>
      </top>
      <bottom style="thin">
        <color auto="1"/>
      </bottom>
      <diagonal/>
    </border>
    <border>
      <left style="hair">
        <color auto="1"/>
      </left>
      <right style="thin">
        <color auto="1"/>
      </right>
      <top style="hair">
        <color indexed="64"/>
      </top>
      <bottom style="thin">
        <color auto="1"/>
      </bottom>
      <diagonal/>
    </border>
    <border>
      <left style="thin">
        <color auto="1"/>
      </left>
      <right style="thin">
        <color auto="1"/>
      </right>
      <top style="thin">
        <color auto="1"/>
      </top>
      <bottom style="hair">
        <color indexed="64"/>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medium">
        <color indexed="64"/>
      </top>
      <bottom/>
      <diagonal/>
    </border>
    <border>
      <left/>
      <right style="medium">
        <color indexed="64"/>
      </right>
      <top style="medium">
        <color indexed="64"/>
      </top>
      <bottom/>
      <diagonal/>
    </border>
    <border>
      <left style="thin">
        <color auto="1"/>
      </left>
      <right style="hair">
        <color indexed="64"/>
      </right>
      <top style="thin">
        <color auto="1"/>
      </top>
      <bottom style="hair">
        <color indexed="64"/>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style="medium">
        <color indexed="64"/>
      </left>
      <right/>
      <top style="hair">
        <color auto="1"/>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top style="medium">
        <color indexed="64"/>
      </top>
      <bottom/>
      <diagonal/>
    </border>
    <border>
      <left/>
      <right style="medium">
        <color indexed="64"/>
      </right>
      <top/>
      <bottom style="hair">
        <color auto="1"/>
      </bottom>
      <diagonal/>
    </border>
    <border>
      <left style="hair">
        <color auto="1"/>
      </left>
      <right/>
      <top style="thin">
        <color indexed="64"/>
      </top>
      <bottom/>
      <diagonal/>
    </border>
    <border>
      <left style="hair">
        <color auto="1"/>
      </left>
      <right style="hair">
        <color auto="1"/>
      </right>
      <top style="hair">
        <color indexed="64"/>
      </top>
      <bottom style="thin">
        <color auto="1"/>
      </bottom>
      <diagonal/>
    </border>
    <border>
      <left style="hair">
        <color auto="1"/>
      </left>
      <right style="hair">
        <color auto="1"/>
      </right>
      <top style="thin">
        <color auto="1"/>
      </top>
      <bottom style="hair">
        <color auto="1"/>
      </bottom>
      <diagonal/>
    </border>
    <border diagonalDown="1">
      <left style="hair">
        <color auto="1"/>
      </left>
      <right/>
      <top style="hair">
        <color auto="1"/>
      </top>
      <bottom style="hair">
        <color auto="1"/>
      </bottom>
      <diagonal style="thin">
        <color auto="1"/>
      </diagonal>
    </border>
    <border diagonalDown="1">
      <left/>
      <right/>
      <top style="hair">
        <color auto="1"/>
      </top>
      <bottom style="hair">
        <color auto="1"/>
      </bottom>
      <diagonal style="thin">
        <color auto="1"/>
      </diagonal>
    </border>
    <border diagonalDown="1">
      <left/>
      <right/>
      <top style="medium">
        <color indexed="64"/>
      </top>
      <bottom/>
      <diagonal style="thin">
        <color indexed="64"/>
      </diagonal>
    </border>
    <border diagonalDown="1">
      <left style="hair">
        <color auto="1"/>
      </left>
      <right/>
      <top style="medium">
        <color indexed="64"/>
      </top>
      <bottom style="hair">
        <color auto="1"/>
      </bottom>
      <diagonal style="thin">
        <color indexed="64"/>
      </diagonal>
    </border>
    <border diagonalDown="1">
      <left/>
      <right/>
      <top style="medium">
        <color indexed="64"/>
      </top>
      <bottom style="hair">
        <color auto="1"/>
      </bottom>
      <diagonal style="thin">
        <color indexed="64"/>
      </diagonal>
    </border>
    <border diagonalDown="1">
      <left/>
      <right style="hair">
        <color auto="1"/>
      </right>
      <top style="medium">
        <color indexed="64"/>
      </top>
      <bottom style="hair">
        <color auto="1"/>
      </bottom>
      <diagonal style="thin">
        <color indexed="64"/>
      </diagonal>
    </border>
    <border diagonalDown="1">
      <left style="hair">
        <color auto="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medium">
        <color indexed="64"/>
      </bottom>
      <diagonal style="thin">
        <color indexed="64"/>
      </diagonal>
    </border>
    <border diagonalDown="1">
      <left style="hair">
        <color auto="1"/>
      </left>
      <right/>
      <top style="hair">
        <color indexed="64"/>
      </top>
      <bottom style="medium">
        <color indexed="64"/>
      </bottom>
      <diagonal style="thin">
        <color indexed="64"/>
      </diagonal>
    </border>
    <border diagonalDown="1">
      <left/>
      <right/>
      <top style="hair">
        <color auto="1"/>
      </top>
      <bottom style="medium">
        <color indexed="64"/>
      </bottom>
      <diagonal style="thin">
        <color indexed="64"/>
      </diagonal>
    </border>
    <border diagonalDown="1">
      <left/>
      <right style="hair">
        <color auto="1"/>
      </right>
      <top style="hair">
        <color indexed="64"/>
      </top>
      <bottom style="medium">
        <color indexed="64"/>
      </bottom>
      <diagonal style="thin">
        <color indexed="64"/>
      </diagonal>
    </border>
    <border diagonalDown="1">
      <left style="hair">
        <color auto="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right style="hair">
        <color auto="1"/>
      </right>
      <top style="hair">
        <color indexed="64"/>
      </top>
      <bottom style="hair">
        <color indexed="64"/>
      </bottom>
      <diagonal style="thin">
        <color auto="1"/>
      </diagonal>
    </border>
    <border>
      <left style="thin">
        <color auto="1"/>
      </left>
      <right style="hair">
        <color indexed="64"/>
      </right>
      <top style="hair">
        <color auto="1"/>
      </top>
      <bottom/>
      <diagonal/>
    </border>
    <border diagonalDown="1">
      <left/>
      <right style="thin">
        <color indexed="64"/>
      </right>
      <top style="hair">
        <color indexed="64"/>
      </top>
      <bottom style="hair">
        <color indexed="64"/>
      </bottom>
      <diagonal style="thin">
        <color auto="1"/>
      </diagonal>
    </border>
    <border diagonalDown="1">
      <left/>
      <right style="thin">
        <color indexed="64"/>
      </right>
      <top style="hair">
        <color indexed="64"/>
      </top>
      <bottom style="medium">
        <color indexed="64"/>
      </bottom>
      <diagonal style="thin">
        <color auto="1"/>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hair">
        <color auto="1"/>
      </left>
      <right style="thin">
        <color auto="1"/>
      </right>
      <top style="hair">
        <color indexed="64"/>
      </top>
      <bottom/>
      <diagonal/>
    </border>
    <border>
      <left style="hair">
        <color auto="1"/>
      </left>
      <right style="thin">
        <color auto="1"/>
      </right>
      <top style="thin">
        <color auto="1"/>
      </top>
      <bottom style="hair">
        <color auto="1"/>
      </bottom>
      <diagonal/>
    </border>
    <border>
      <left/>
      <right/>
      <top/>
      <bottom style="medium">
        <color rgb="FFFF0000"/>
      </bottom>
      <diagonal/>
    </border>
    <border>
      <left/>
      <right style="thin">
        <color indexed="64"/>
      </right>
      <top/>
      <bottom style="medium">
        <color rgb="FFFF0000"/>
      </bottom>
      <diagonal/>
    </border>
    <border>
      <left/>
      <right style="medium">
        <color rgb="FFFF0000"/>
      </right>
      <top/>
      <bottom style="hair">
        <color auto="1"/>
      </bottom>
      <diagonal/>
    </border>
    <border>
      <left/>
      <right style="medium">
        <color rgb="FFFF0000"/>
      </right>
      <top style="hair">
        <color auto="1"/>
      </top>
      <bottom/>
      <diagonal/>
    </border>
    <border>
      <left style="hair">
        <color auto="1"/>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hair">
        <color indexed="64"/>
      </bottom>
      <diagonal/>
    </border>
    <border>
      <left/>
      <right/>
      <top style="medium">
        <color rgb="FFFF0000"/>
      </top>
      <bottom style="hair">
        <color auto="1"/>
      </bottom>
      <diagonal/>
    </border>
    <border>
      <left/>
      <right style="thin">
        <color auto="1"/>
      </right>
      <top style="medium">
        <color rgb="FFFF0000"/>
      </top>
      <bottom style="hair">
        <color auto="1"/>
      </bottom>
      <diagonal/>
    </border>
    <border>
      <left style="thin">
        <color auto="1"/>
      </left>
      <right/>
      <top style="medium">
        <color rgb="FFFF0000"/>
      </top>
      <bottom/>
      <diagonal/>
    </border>
    <border>
      <left/>
      <right/>
      <top style="medium">
        <color rgb="FFFF0000"/>
      </top>
      <bottom/>
      <diagonal/>
    </border>
    <border>
      <left/>
      <right style="hair">
        <color indexed="64"/>
      </right>
      <top style="medium">
        <color rgb="FFFF0000"/>
      </top>
      <bottom/>
      <diagonal/>
    </border>
    <border>
      <left style="hair">
        <color auto="1"/>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style="hair">
        <color indexed="64"/>
      </top>
      <bottom style="hair">
        <color indexed="64"/>
      </bottom>
      <diagonal/>
    </border>
    <border>
      <left style="medium">
        <color rgb="FFFF0000"/>
      </left>
      <right/>
      <top style="hair">
        <color auto="1"/>
      </top>
      <bottom/>
      <diagonal/>
    </border>
    <border>
      <left style="medium">
        <color rgb="FFFF0000"/>
      </left>
      <right/>
      <top style="hair">
        <color indexed="64"/>
      </top>
      <bottom style="medium">
        <color rgb="FFFF0000"/>
      </bottom>
      <diagonal/>
    </border>
    <border>
      <left/>
      <right/>
      <top style="hair">
        <color auto="1"/>
      </top>
      <bottom style="medium">
        <color rgb="FFFF0000"/>
      </bottom>
      <diagonal/>
    </border>
    <border>
      <left/>
      <right style="hair">
        <color auto="1"/>
      </right>
      <top style="hair">
        <color indexed="64"/>
      </top>
      <bottom style="medium">
        <color rgb="FFFF0000"/>
      </bottom>
      <diagonal/>
    </border>
    <border>
      <left style="thin">
        <color indexed="64"/>
      </left>
      <right/>
      <top/>
      <bottom style="medium">
        <color rgb="FFFF0000"/>
      </bottom>
      <diagonal/>
    </border>
    <border>
      <left/>
      <right style="hair">
        <color indexed="64"/>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indexed="64"/>
      </right>
      <top style="thin">
        <color indexed="64"/>
      </top>
      <bottom/>
      <diagonal/>
    </border>
    <border>
      <left/>
      <right style="medium">
        <color rgb="FFFF0000"/>
      </right>
      <top style="medium">
        <color rgb="FFFF0000"/>
      </top>
      <bottom style="hair">
        <color indexed="64"/>
      </bottom>
      <diagonal/>
    </border>
    <border>
      <left style="medium">
        <color rgb="FFFF0000"/>
      </left>
      <right/>
      <top style="medium">
        <color rgb="FFFF0000"/>
      </top>
      <bottom/>
      <diagonal/>
    </border>
    <border>
      <left/>
      <right style="medium">
        <color rgb="FFFF0000"/>
      </right>
      <top/>
      <bottom/>
      <diagonal/>
    </border>
    <border>
      <left style="medium">
        <color rgb="FFFF0000"/>
      </left>
      <right/>
      <top/>
      <bottom style="medium">
        <color rgb="FFFF0000"/>
      </bottom>
      <diagonal/>
    </border>
    <border>
      <left style="medium">
        <color rgb="FFFF0000"/>
      </left>
      <right/>
      <top style="hair">
        <color theme="1"/>
      </top>
      <bottom style="medium">
        <color rgb="FFFF0000"/>
      </bottom>
      <diagonal/>
    </border>
    <border>
      <left/>
      <right/>
      <top style="hair">
        <color theme="1"/>
      </top>
      <bottom style="medium">
        <color rgb="FFFF0000"/>
      </bottom>
      <diagonal/>
    </border>
    <border>
      <left/>
      <right style="medium">
        <color rgb="FFFF0000"/>
      </right>
      <top style="hair">
        <color theme="1"/>
      </top>
      <bottom style="medium">
        <color rgb="FFFF0000"/>
      </bottom>
      <diagonal/>
    </border>
    <border>
      <left style="medium">
        <color rgb="FFFF0000"/>
      </left>
      <right/>
      <top style="hair">
        <color auto="1"/>
      </top>
      <bottom style="hair">
        <color theme="1"/>
      </bottom>
      <diagonal/>
    </border>
    <border>
      <left/>
      <right/>
      <top style="hair">
        <color auto="1"/>
      </top>
      <bottom style="hair">
        <color theme="1"/>
      </bottom>
      <diagonal/>
    </border>
    <border>
      <left/>
      <right style="medium">
        <color rgb="FFFF0000"/>
      </right>
      <top style="hair">
        <color auto="1"/>
      </top>
      <bottom style="hair">
        <color theme="1"/>
      </bottom>
      <diagonal/>
    </border>
    <border>
      <left style="hair">
        <color auto="1"/>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568">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4" borderId="0" xfId="0" applyFont="1" applyFill="1">
      <alignment vertical="center"/>
    </xf>
    <xf numFmtId="0" fontId="0" fillId="4" borderId="0" xfId="0" applyFill="1">
      <alignment vertical="center"/>
    </xf>
    <xf numFmtId="0" fontId="6" fillId="3" borderId="0" xfId="0" applyFont="1" applyFill="1">
      <alignment vertical="center"/>
    </xf>
    <xf numFmtId="0" fontId="6" fillId="4" borderId="0" xfId="0" applyFont="1" applyFill="1">
      <alignment vertical="center"/>
    </xf>
    <xf numFmtId="0" fontId="7" fillId="4" borderId="0" xfId="0" applyFont="1" applyFill="1">
      <alignment vertical="center"/>
    </xf>
    <xf numFmtId="177" fontId="9" fillId="4" borderId="0" xfId="0" applyNumberFormat="1" applyFont="1" applyFill="1">
      <alignment vertical="center"/>
    </xf>
    <xf numFmtId="0" fontId="7" fillId="3" borderId="0" xfId="0" applyFont="1" applyFill="1">
      <alignment vertical="center"/>
    </xf>
    <xf numFmtId="0" fontId="10" fillId="3" borderId="0" xfId="0" applyFont="1" applyFill="1">
      <alignment vertical="center"/>
    </xf>
    <xf numFmtId="0" fontId="10" fillId="4" borderId="0" xfId="0" applyFont="1" applyFill="1">
      <alignment vertical="center"/>
    </xf>
    <xf numFmtId="0" fontId="10" fillId="0" borderId="0" xfId="0" applyFont="1">
      <alignment vertical="center"/>
    </xf>
    <xf numFmtId="0" fontId="10" fillId="4" borderId="0" xfId="0" applyFont="1" applyFill="1" applyAlignment="1">
      <alignment horizontal="center" vertical="center"/>
    </xf>
    <xf numFmtId="179" fontId="8" fillId="4" borderId="0" xfId="0" applyNumberFormat="1" applyFont="1" applyFill="1">
      <alignment vertical="center"/>
    </xf>
    <xf numFmtId="180" fontId="2" fillId="4" borderId="0" xfId="1" applyNumberFormat="1" applyFont="1" applyFill="1" applyBorder="1" applyAlignment="1" applyProtection="1">
      <alignment vertical="center"/>
    </xf>
    <xf numFmtId="0" fontId="10" fillId="2" borderId="0" xfId="0" applyFont="1" applyFill="1">
      <alignment vertical="center"/>
    </xf>
    <xf numFmtId="180" fontId="8" fillId="4" borderId="0" xfId="1" applyNumberFormat="1" applyFont="1" applyFill="1" applyBorder="1" applyAlignment="1" applyProtection="1">
      <alignment vertical="center"/>
    </xf>
    <xf numFmtId="0" fontId="11" fillId="4" borderId="0" xfId="0" applyFont="1" applyFill="1">
      <alignment vertical="center"/>
    </xf>
    <xf numFmtId="0" fontId="2" fillId="2" borderId="0" xfId="0" applyFont="1" applyFill="1" applyProtection="1">
      <alignment vertical="center"/>
      <protection locked="0"/>
    </xf>
    <xf numFmtId="0" fontId="10" fillId="4" borderId="0" xfId="0" applyFont="1" applyFill="1" applyProtection="1">
      <alignment vertical="center"/>
      <protection locked="0"/>
    </xf>
    <xf numFmtId="0" fontId="11" fillId="4" borderId="0" xfId="0" applyFont="1" applyFill="1" applyProtection="1">
      <alignment vertical="center"/>
      <protection locked="0"/>
    </xf>
    <xf numFmtId="0" fontId="10" fillId="0" borderId="0" xfId="0" applyFont="1" applyProtection="1">
      <alignment vertical="center"/>
      <protection locked="0"/>
    </xf>
    <xf numFmtId="0" fontId="12" fillId="4" borderId="0" xfId="0" applyFont="1" applyFill="1" applyProtection="1">
      <alignment vertical="center"/>
      <protection locked="0"/>
    </xf>
    <xf numFmtId="0" fontId="2" fillId="0" borderId="0" xfId="0" applyFont="1" applyProtection="1">
      <alignment vertical="center"/>
      <protection locked="0"/>
    </xf>
    <xf numFmtId="0" fontId="10" fillId="0" borderId="0" xfId="0" applyFont="1" applyAlignment="1">
      <alignment horizontal="center" vertical="center"/>
    </xf>
    <xf numFmtId="0" fontId="8" fillId="2" borderId="0" xfId="0" applyFont="1" applyFill="1">
      <alignment vertical="center"/>
    </xf>
    <xf numFmtId="0" fontId="8" fillId="2" borderId="0" xfId="0" applyFont="1" applyFill="1" applyAlignment="1">
      <alignment horizontal="center" vertical="center"/>
    </xf>
    <xf numFmtId="0" fontId="18" fillId="2" borderId="0" xfId="0" applyFont="1" applyFill="1">
      <alignment vertical="center"/>
    </xf>
    <xf numFmtId="0" fontId="8" fillId="0" borderId="0" xfId="0" applyFont="1">
      <alignment vertical="center"/>
    </xf>
    <xf numFmtId="0" fontId="19" fillId="4" borderId="0" xfId="0" applyFont="1" applyFill="1">
      <alignment vertical="center"/>
    </xf>
    <xf numFmtId="0" fontId="19" fillId="0" borderId="0" xfId="0" applyFont="1">
      <alignment vertical="center"/>
    </xf>
    <xf numFmtId="0" fontId="10" fillId="4" borderId="0" xfId="0" applyFont="1" applyFill="1" applyAlignment="1">
      <alignment horizontal="distributed" vertical="center"/>
    </xf>
    <xf numFmtId="0" fontId="15" fillId="4" borderId="0" xfId="0" applyFont="1" applyFill="1" applyAlignment="1">
      <alignment vertical="center" wrapText="1"/>
    </xf>
    <xf numFmtId="0" fontId="10" fillId="4" borderId="61" xfId="0" applyFont="1" applyFill="1" applyBorder="1" applyAlignment="1">
      <alignment horizontal="center" vertical="center"/>
    </xf>
    <xf numFmtId="0" fontId="10" fillId="4" borderId="64" xfId="0" applyFont="1" applyFill="1" applyBorder="1" applyAlignment="1">
      <alignment horizontal="center" vertical="center"/>
    </xf>
    <xf numFmtId="182" fontId="10" fillId="4" borderId="62" xfId="0" applyNumberFormat="1" applyFont="1" applyFill="1" applyBorder="1" applyAlignment="1">
      <alignment horizontal="center" vertical="center"/>
    </xf>
    <xf numFmtId="185" fontId="10" fillId="0" borderId="65" xfId="0" applyNumberFormat="1" applyFont="1" applyBorder="1" applyAlignment="1" applyProtection="1">
      <alignment horizontal="center" vertical="center"/>
      <protection locked="0"/>
    </xf>
    <xf numFmtId="182" fontId="10" fillId="4" borderId="63" xfId="0" applyNumberFormat="1" applyFont="1" applyFill="1" applyBorder="1" applyAlignment="1">
      <alignment horizontal="center" vertical="center"/>
    </xf>
    <xf numFmtId="185" fontId="10" fillId="0" borderId="66" xfId="0" applyNumberFormat="1" applyFont="1" applyBorder="1" applyAlignment="1" applyProtection="1">
      <alignment horizontal="center" vertical="center"/>
      <protection locked="0"/>
    </xf>
    <xf numFmtId="185" fontId="10" fillId="6" borderId="64" xfId="0" applyNumberFormat="1" applyFont="1" applyFill="1" applyBorder="1" applyAlignment="1">
      <alignment horizontal="center" vertical="center"/>
    </xf>
    <xf numFmtId="0" fontId="11" fillId="4" borderId="69" xfId="0" applyFont="1" applyFill="1" applyBorder="1" applyAlignment="1" applyProtection="1">
      <alignment horizontal="center" vertical="center"/>
      <protection locked="0"/>
    </xf>
    <xf numFmtId="0" fontId="11" fillId="4" borderId="0" xfId="0" applyFont="1" applyFill="1" applyAlignment="1">
      <alignment vertical="center" wrapText="1"/>
    </xf>
    <xf numFmtId="176" fontId="5" fillId="2" borderId="0" xfId="0" applyNumberFormat="1" applyFont="1" applyFill="1" applyAlignment="1">
      <alignment horizontal="left" vertical="center"/>
    </xf>
    <xf numFmtId="0" fontId="10" fillId="4" borderId="60" xfId="0" applyFont="1" applyFill="1" applyBorder="1" applyAlignment="1">
      <alignment horizontal="center" vertical="center"/>
    </xf>
    <xf numFmtId="0" fontId="10" fillId="4" borderId="12" xfId="0" applyFont="1" applyFill="1" applyBorder="1">
      <alignment vertical="center"/>
    </xf>
    <xf numFmtId="0" fontId="12" fillId="0" borderId="70" xfId="0" applyFont="1" applyBorder="1" applyAlignment="1" applyProtection="1">
      <alignment vertical="center" wrapText="1"/>
      <protection locked="0"/>
    </xf>
    <xf numFmtId="184" fontId="10" fillId="6" borderId="57" xfId="0" applyNumberFormat="1" applyFont="1" applyFill="1" applyBorder="1" applyAlignment="1">
      <alignment horizontal="center" vertical="center"/>
    </xf>
    <xf numFmtId="184" fontId="10" fillId="0" borderId="18" xfId="0" applyNumberFormat="1" applyFont="1" applyBorder="1" applyAlignment="1" applyProtection="1">
      <alignment horizontal="center" vertical="center"/>
      <protection locked="0"/>
    </xf>
    <xf numFmtId="184" fontId="10" fillId="0" borderId="25" xfId="0" applyNumberFormat="1" applyFont="1" applyBorder="1" applyAlignment="1" applyProtection="1">
      <alignment horizontal="center" vertical="center"/>
      <protection locked="0"/>
    </xf>
    <xf numFmtId="183" fontId="10" fillId="4" borderId="65" xfId="0" applyNumberFormat="1" applyFont="1" applyFill="1" applyBorder="1" applyAlignment="1">
      <alignment horizontal="center" vertical="center"/>
    </xf>
    <xf numFmtId="183" fontId="10" fillId="4" borderId="66" xfId="0" applyNumberFormat="1" applyFont="1" applyFill="1" applyBorder="1" applyAlignment="1">
      <alignment horizontal="center" vertical="center"/>
    </xf>
    <xf numFmtId="184" fontId="10" fillId="0" borderId="63" xfId="0" applyNumberFormat="1" applyFont="1" applyBorder="1" applyAlignment="1" applyProtection="1">
      <alignment horizontal="center" vertical="center"/>
      <protection locked="0"/>
    </xf>
    <xf numFmtId="0" fontId="10" fillId="4" borderId="59" xfId="0" applyFont="1" applyFill="1" applyBorder="1">
      <alignment vertical="center"/>
    </xf>
    <xf numFmtId="0" fontId="16" fillId="4" borderId="57" xfId="0" applyFont="1" applyFill="1" applyBorder="1" applyAlignment="1">
      <alignment horizontal="center" vertical="center"/>
    </xf>
    <xf numFmtId="0" fontId="16" fillId="4" borderId="64" xfId="0" applyFont="1" applyFill="1" applyBorder="1" applyAlignment="1">
      <alignment horizontal="center" vertical="center"/>
    </xf>
    <xf numFmtId="0" fontId="10" fillId="4" borderId="1" xfId="0" applyFont="1" applyFill="1" applyBorder="1">
      <alignment vertical="center"/>
    </xf>
    <xf numFmtId="0" fontId="15" fillId="4" borderId="0" xfId="0" applyFont="1" applyFill="1">
      <alignment vertical="center"/>
    </xf>
    <xf numFmtId="181" fontId="10" fillId="4" borderId="53" xfId="0" applyNumberFormat="1" applyFont="1" applyFill="1" applyBorder="1" applyAlignment="1">
      <alignment horizontal="center" vertical="center"/>
    </xf>
    <xf numFmtId="190" fontId="10" fillId="6" borderId="61" xfId="0" applyNumberFormat="1" applyFont="1" applyFill="1" applyBorder="1" applyAlignment="1">
      <alignment horizontal="center" vertical="center"/>
    </xf>
    <xf numFmtId="31" fontId="10" fillId="4" borderId="14" xfId="0" applyNumberFormat="1" applyFont="1" applyFill="1" applyBorder="1">
      <alignment vertical="center"/>
    </xf>
    <xf numFmtId="0" fontId="10" fillId="4" borderId="14" xfId="0" applyFont="1" applyFill="1" applyBorder="1">
      <alignment vertical="center"/>
    </xf>
    <xf numFmtId="0" fontId="15" fillId="11" borderId="0" xfId="0" applyFont="1" applyFill="1">
      <alignment vertical="center"/>
    </xf>
    <xf numFmtId="190" fontId="10" fillId="0" borderId="75" xfId="0" applyNumberFormat="1" applyFont="1" applyBorder="1" applyAlignment="1" applyProtection="1">
      <alignment horizontal="center" vertical="center"/>
      <protection locked="0"/>
    </xf>
    <xf numFmtId="190" fontId="10" fillId="0" borderId="63" xfId="0" applyNumberFormat="1" applyFont="1" applyBorder="1" applyAlignment="1" applyProtection="1">
      <alignment horizontal="center" vertical="center" shrinkToFit="1"/>
      <protection locked="0"/>
    </xf>
    <xf numFmtId="0" fontId="4" fillId="2" borderId="0" xfId="0" applyFont="1" applyFill="1">
      <alignment vertical="center"/>
    </xf>
    <xf numFmtId="0" fontId="7" fillId="4" borderId="22" xfId="0" applyFont="1" applyFill="1" applyBorder="1">
      <alignment vertical="center"/>
    </xf>
    <xf numFmtId="31" fontId="23" fillId="4" borderId="108" xfId="0" applyNumberFormat="1" applyFont="1" applyFill="1" applyBorder="1" applyAlignment="1">
      <alignment horizontal="center" vertical="center"/>
    </xf>
    <xf numFmtId="0" fontId="19" fillId="4" borderId="1" xfId="0" applyFont="1" applyFill="1" applyBorder="1">
      <alignment vertical="center"/>
    </xf>
    <xf numFmtId="0" fontId="11" fillId="4" borderId="6" xfId="0" applyFont="1" applyFill="1" applyBorder="1" applyAlignment="1" applyProtection="1">
      <alignment horizontal="center" vertical="center"/>
      <protection locked="0"/>
    </xf>
    <xf numFmtId="0" fontId="12" fillId="0" borderId="27" xfId="0" applyFont="1" applyBorder="1" applyAlignment="1" applyProtection="1">
      <alignment vertical="center" wrapText="1"/>
      <protection locked="0"/>
    </xf>
    <xf numFmtId="183" fontId="10" fillId="4" borderId="113" xfId="0" applyNumberFormat="1" applyFont="1" applyFill="1" applyBorder="1" applyAlignment="1">
      <alignment horizontal="center" vertical="center"/>
    </xf>
    <xf numFmtId="184" fontId="10" fillId="0" borderId="23" xfId="0" applyNumberFormat="1" applyFont="1" applyBorder="1" applyAlignment="1" applyProtection="1">
      <alignment horizontal="center" vertical="center"/>
      <protection locked="0"/>
    </xf>
    <xf numFmtId="185" fontId="10" fillId="0" borderId="113" xfId="0" applyNumberFormat="1" applyFont="1" applyBorder="1" applyAlignment="1" applyProtection="1">
      <alignment horizontal="center" vertical="center"/>
      <protection locked="0"/>
    </xf>
    <xf numFmtId="190" fontId="10" fillId="0" borderId="101" xfId="0" applyNumberFormat="1" applyFont="1" applyBorder="1" applyAlignment="1" applyProtection="1">
      <alignment horizontal="center" vertical="center" shrinkToFit="1"/>
      <protection locked="0"/>
    </xf>
    <xf numFmtId="6" fontId="10" fillId="0" borderId="6" xfId="2" applyFont="1" applyBorder="1" applyAlignment="1" applyProtection="1">
      <alignment horizontal="center" vertical="center"/>
      <protection locked="0"/>
    </xf>
    <xf numFmtId="6" fontId="10" fillId="0" borderId="36" xfId="2" applyFont="1" applyBorder="1" applyAlignment="1" applyProtection="1">
      <alignment horizontal="center" vertical="center" shrinkToFit="1"/>
      <protection locked="0"/>
    </xf>
    <xf numFmtId="6" fontId="10" fillId="0" borderId="66" xfId="2" applyFont="1" applyBorder="1" applyAlignment="1" applyProtection="1">
      <alignment horizontal="center" vertical="center" shrinkToFit="1"/>
      <protection locked="0"/>
    </xf>
    <xf numFmtId="6" fontId="10" fillId="0" borderId="27" xfId="2" applyFont="1" applyBorder="1" applyAlignment="1" applyProtection="1">
      <alignment horizontal="center" vertical="center" shrinkToFit="1"/>
      <protection locked="0"/>
    </xf>
    <xf numFmtId="38" fontId="10" fillId="0" borderId="75" xfId="1" applyFont="1" applyBorder="1" applyAlignment="1" applyProtection="1">
      <alignment horizontal="center" vertical="center"/>
      <protection locked="0"/>
    </xf>
    <xf numFmtId="38" fontId="10" fillId="0" borderId="63" xfId="1" applyFont="1" applyBorder="1" applyAlignment="1" applyProtection="1">
      <alignment horizontal="center" vertical="center"/>
      <protection locked="0"/>
    </xf>
    <xf numFmtId="38" fontId="10" fillId="0" borderId="101" xfId="1" applyFont="1" applyBorder="1" applyAlignment="1" applyProtection="1">
      <alignment horizontal="center" vertical="center"/>
      <protection locked="0"/>
    </xf>
    <xf numFmtId="0" fontId="17" fillId="0" borderId="0" xfId="0" applyFont="1" applyAlignment="1">
      <alignment vertical="top" wrapText="1"/>
    </xf>
    <xf numFmtId="0" fontId="17" fillId="0" borderId="0" xfId="0" applyFont="1" applyAlignment="1">
      <alignment vertical="top"/>
    </xf>
    <xf numFmtId="6" fontId="10" fillId="6" borderId="59" xfId="2" applyFont="1" applyFill="1" applyBorder="1" applyAlignment="1">
      <alignment horizontal="center" vertical="center"/>
    </xf>
    <xf numFmtId="189" fontId="10" fillId="6" borderId="61" xfId="1" applyNumberFormat="1" applyFont="1" applyFill="1" applyBorder="1" applyAlignment="1">
      <alignment horizontal="center" vertical="center"/>
    </xf>
    <xf numFmtId="186" fontId="15" fillId="4" borderId="0" xfId="0" applyNumberFormat="1" applyFont="1" applyFill="1" applyAlignment="1">
      <alignment vertical="top" wrapText="1"/>
    </xf>
    <xf numFmtId="190" fontId="22" fillId="0" borderId="80" xfId="1" applyNumberFormat="1" applyFont="1" applyFill="1" applyBorder="1" applyAlignment="1" applyProtection="1">
      <alignment vertical="center" wrapText="1"/>
      <protection locked="0"/>
    </xf>
    <xf numFmtId="190" fontId="7" fillId="0" borderId="46" xfId="1" applyNumberFormat="1" applyFont="1" applyFill="1" applyBorder="1" applyAlignment="1" applyProtection="1">
      <alignment vertical="center" wrapText="1"/>
      <protection locked="0"/>
    </xf>
    <xf numFmtId="0" fontId="19" fillId="4" borderId="1" xfId="0" applyFont="1" applyFill="1" applyBorder="1" applyAlignment="1">
      <alignment horizontal="center" vertical="center"/>
    </xf>
    <xf numFmtId="195" fontId="10" fillId="0" borderId="0" xfId="0" applyNumberFormat="1" applyFont="1">
      <alignment vertical="center"/>
    </xf>
    <xf numFmtId="190" fontId="22" fillId="11" borderId="144" xfId="1" applyNumberFormat="1" applyFont="1" applyFill="1" applyBorder="1" applyAlignment="1" applyProtection="1">
      <alignment vertical="center" wrapText="1"/>
      <protection locked="0"/>
    </xf>
    <xf numFmtId="190" fontId="7" fillId="11" borderId="120" xfId="1" applyNumberFormat="1" applyFont="1" applyFill="1" applyBorder="1" applyAlignment="1" applyProtection="1">
      <alignment vertical="center" wrapText="1"/>
      <protection locked="0"/>
    </xf>
    <xf numFmtId="0" fontId="7" fillId="4" borderId="59" xfId="0" applyFont="1" applyFill="1" applyBorder="1">
      <alignment vertical="center"/>
    </xf>
    <xf numFmtId="0" fontId="7" fillId="4" borderId="56" xfId="0" applyFont="1" applyFill="1" applyBorder="1" applyAlignment="1">
      <alignment horizontal="center" vertical="center"/>
    </xf>
    <xf numFmtId="0" fontId="7" fillId="4" borderId="60" xfId="0" applyFont="1" applyFill="1" applyBorder="1" applyAlignment="1">
      <alignment horizontal="left" vertical="center"/>
    </xf>
    <xf numFmtId="0" fontId="10" fillId="4" borderId="56" xfId="0" applyFont="1" applyFill="1" applyBorder="1" applyAlignment="1">
      <alignment horizontal="center" vertical="center"/>
    </xf>
    <xf numFmtId="0" fontId="12" fillId="4" borderId="0" xfId="0" applyFont="1" applyFill="1" applyAlignment="1">
      <alignment horizontal="right" vertical="center"/>
    </xf>
    <xf numFmtId="0" fontId="12" fillId="0" borderId="35" xfId="0" applyFont="1" applyBorder="1" applyAlignment="1">
      <alignment horizontal="center" vertical="center"/>
    </xf>
    <xf numFmtId="0" fontId="12" fillId="0" borderId="53" xfId="0" applyFont="1" applyBorder="1" applyAlignment="1">
      <alignment horizontal="center" vertical="center"/>
    </xf>
    <xf numFmtId="0" fontId="14" fillId="0" borderId="78" xfId="0" applyFont="1" applyBorder="1" applyAlignment="1">
      <alignment horizontal="center" vertical="center"/>
    </xf>
    <xf numFmtId="0" fontId="14" fillId="0" borderId="22" xfId="0" applyFont="1" applyBorder="1" applyAlignment="1">
      <alignment horizontal="center" vertical="center"/>
    </xf>
    <xf numFmtId="0" fontId="14" fillId="0" borderId="27" xfId="0" applyFont="1" applyBorder="1" applyAlignment="1">
      <alignment horizontal="center" vertical="center"/>
    </xf>
    <xf numFmtId="0" fontId="14" fillId="0" borderId="52" xfId="0" applyFont="1" applyBorder="1" applyAlignment="1">
      <alignment horizontal="center" vertical="center"/>
    </xf>
    <xf numFmtId="0" fontId="14" fillId="0" borderId="0" xfId="0" applyFont="1" applyAlignment="1">
      <alignment horizontal="center" vertical="center"/>
    </xf>
    <xf numFmtId="0" fontId="14" fillId="0" borderId="15" xfId="0" applyFont="1" applyBorder="1" applyAlignment="1">
      <alignment horizontal="center" vertical="center"/>
    </xf>
    <xf numFmtId="0" fontId="14" fillId="0" borderId="54" xfId="0" applyFont="1" applyBorder="1" applyAlignment="1">
      <alignment horizontal="center" vertical="center"/>
    </xf>
    <xf numFmtId="0" fontId="14" fillId="0" borderId="45" xfId="0" applyFont="1" applyBorder="1" applyAlignment="1">
      <alignment horizontal="center" vertical="center"/>
    </xf>
    <xf numFmtId="0" fontId="14" fillId="0" borderId="79" xfId="0" applyFont="1" applyBorder="1" applyAlignment="1">
      <alignment horizontal="center" vertical="center"/>
    </xf>
    <xf numFmtId="0" fontId="14" fillId="0" borderId="21" xfId="0" applyFont="1" applyBorder="1" applyAlignment="1">
      <alignment horizontal="center" vertical="center"/>
    </xf>
    <xf numFmtId="0" fontId="14" fillId="0" borderId="14" xfId="0" applyFont="1" applyBorder="1" applyAlignment="1">
      <alignment horizontal="center" vertical="center"/>
    </xf>
    <xf numFmtId="0" fontId="14" fillId="0" borderId="80"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6" xfId="0" applyFont="1" applyBorder="1" applyAlignment="1">
      <alignment horizontal="center" vertical="center"/>
    </xf>
    <xf numFmtId="0" fontId="16" fillId="4" borderId="37" xfId="0" applyFont="1" applyFill="1" applyBorder="1" applyAlignment="1">
      <alignment horizontal="center" vertical="center"/>
    </xf>
    <xf numFmtId="0" fontId="16" fillId="4" borderId="35" xfId="0" applyFont="1" applyFill="1" applyBorder="1" applyAlignment="1">
      <alignment horizontal="center" vertical="center"/>
    </xf>
    <xf numFmtId="0" fontId="12" fillId="0" borderId="36" xfId="0" applyFont="1" applyBorder="1" applyAlignment="1">
      <alignment horizontal="center" vertical="center"/>
    </xf>
    <xf numFmtId="0" fontId="16" fillId="4" borderId="34"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76" xfId="0" applyFont="1" applyFill="1" applyBorder="1" applyAlignment="1">
      <alignment horizontal="center" vertical="center"/>
    </xf>
    <xf numFmtId="0" fontId="11" fillId="4" borderId="77" xfId="0" applyFont="1" applyFill="1" applyBorder="1" applyAlignment="1">
      <alignment horizontal="center" vertical="center"/>
    </xf>
    <xf numFmtId="178" fontId="10" fillId="0" borderId="24" xfId="0" applyNumberFormat="1" applyFont="1" applyBorder="1" applyAlignment="1">
      <alignment horizontal="center" vertical="center" wrapText="1"/>
    </xf>
    <xf numFmtId="178" fontId="10" fillId="0" borderId="35" xfId="0" applyNumberFormat="1" applyFont="1" applyBorder="1" applyAlignment="1">
      <alignment horizontal="center" vertical="center" wrapText="1"/>
    </xf>
    <xf numFmtId="198" fontId="2" fillId="5" borderId="5" xfId="2" applyNumberFormat="1" applyFont="1" applyFill="1" applyBorder="1" applyAlignment="1" applyProtection="1">
      <alignment vertical="center"/>
    </xf>
    <xf numFmtId="198" fontId="2" fillId="5" borderId="3" xfId="2" applyNumberFormat="1" applyFont="1" applyFill="1" applyBorder="1" applyAlignment="1" applyProtection="1">
      <alignment vertical="center"/>
    </xf>
    <xf numFmtId="0" fontId="10" fillId="4" borderId="73" xfId="0" applyFont="1" applyFill="1" applyBorder="1" applyAlignment="1" applyProtection="1">
      <alignment horizontal="center" vertical="center" wrapText="1"/>
      <protection locked="0"/>
    </xf>
    <xf numFmtId="0" fontId="10" fillId="4" borderId="48" xfId="0" applyFont="1" applyFill="1" applyBorder="1" applyAlignment="1" applyProtection="1">
      <alignment horizontal="center" vertical="center" wrapText="1"/>
      <protection locked="0"/>
    </xf>
    <xf numFmtId="0" fontId="10" fillId="4" borderId="74" xfId="0" applyFont="1" applyFill="1" applyBorder="1" applyAlignment="1" applyProtection="1">
      <alignment horizontal="center" vertical="center" wrapText="1"/>
      <protection locked="0"/>
    </xf>
    <xf numFmtId="198" fontId="2" fillId="5" borderId="24" xfId="2" applyNumberFormat="1" applyFont="1" applyFill="1" applyBorder="1" applyAlignment="1" applyProtection="1">
      <alignment vertical="center"/>
    </xf>
    <xf numFmtId="198" fontId="2" fillId="5" borderId="35" xfId="2" applyNumberFormat="1" applyFont="1" applyFill="1" applyBorder="1" applyAlignment="1" applyProtection="1">
      <alignment vertical="center"/>
    </xf>
    <xf numFmtId="178" fontId="10" fillId="0" borderId="24" xfId="1" applyNumberFormat="1" applyFont="1" applyFill="1" applyBorder="1" applyAlignment="1" applyProtection="1">
      <alignment horizontal="center" vertical="center"/>
    </xf>
    <xf numFmtId="178" fontId="10" fillId="0" borderId="35" xfId="1" applyNumberFormat="1" applyFont="1" applyFill="1" applyBorder="1" applyAlignment="1" applyProtection="1">
      <alignment horizontal="center" vertical="center"/>
    </xf>
    <xf numFmtId="178" fontId="10" fillId="0" borderId="25" xfId="1" applyNumberFormat="1" applyFont="1" applyFill="1" applyBorder="1" applyAlignment="1" applyProtection="1">
      <alignment horizontal="center" vertical="center"/>
    </xf>
    <xf numFmtId="198" fontId="27" fillId="5" borderId="24" xfId="2" applyNumberFormat="1" applyFont="1" applyFill="1" applyBorder="1" applyAlignment="1" applyProtection="1">
      <alignment vertical="center"/>
    </xf>
    <xf numFmtId="198" fontId="27" fillId="5" borderId="35" xfId="2" applyNumberFormat="1" applyFont="1" applyFill="1" applyBorder="1" applyAlignment="1" applyProtection="1">
      <alignment vertical="center"/>
    </xf>
    <xf numFmtId="178" fontId="10" fillId="0" borderId="25" xfId="0" applyNumberFormat="1" applyFont="1" applyBorder="1" applyAlignment="1">
      <alignment horizontal="center" vertical="center" wrapText="1"/>
    </xf>
    <xf numFmtId="178" fontId="10" fillId="0" borderId="26" xfId="1" applyNumberFormat="1" applyFont="1" applyFill="1" applyBorder="1" applyAlignment="1" applyProtection="1">
      <alignment horizontal="center" vertical="center"/>
    </xf>
    <xf numFmtId="178" fontId="10" fillId="0" borderId="22" xfId="1" applyNumberFormat="1" applyFont="1" applyFill="1" applyBorder="1" applyAlignment="1" applyProtection="1">
      <alignment horizontal="center" vertical="center"/>
    </xf>
    <xf numFmtId="178" fontId="10" fillId="0" borderId="38" xfId="1" applyNumberFormat="1" applyFont="1" applyFill="1" applyBorder="1" applyAlignment="1" applyProtection="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105" xfId="0" applyFont="1" applyFill="1" applyBorder="1" applyAlignment="1">
      <alignment horizontal="center" vertical="center"/>
    </xf>
    <xf numFmtId="0" fontId="11" fillId="4" borderId="33" xfId="0" applyFont="1" applyFill="1" applyBorder="1" applyAlignment="1">
      <alignment horizontal="center" vertical="center"/>
    </xf>
    <xf numFmtId="0" fontId="10" fillId="4" borderId="35" xfId="0" applyFont="1" applyFill="1" applyBorder="1">
      <alignment vertical="center"/>
    </xf>
    <xf numFmtId="0" fontId="10" fillId="4" borderId="25" xfId="0" applyFont="1" applyFill="1" applyBorder="1">
      <alignment vertical="center"/>
    </xf>
    <xf numFmtId="0" fontId="16" fillId="0" borderId="2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3" xfId="0" applyFont="1" applyBorder="1" applyAlignment="1">
      <alignment horizontal="center" vertical="center" wrapText="1"/>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0" xfId="0" applyFont="1" applyFill="1" applyAlignment="1">
      <alignment horizontal="center" vertical="center"/>
    </xf>
    <xf numFmtId="0" fontId="10" fillId="4" borderId="39" xfId="0" applyFont="1" applyFill="1" applyBorder="1" applyAlignment="1">
      <alignment horizontal="center" vertical="center"/>
    </xf>
    <xf numFmtId="0" fontId="10" fillId="4" borderId="80" xfId="0" applyFont="1" applyFill="1" applyBorder="1" applyAlignment="1">
      <alignment horizontal="center" vertical="center"/>
    </xf>
    <xf numFmtId="0" fontId="10" fillId="4" borderId="45" xfId="0" applyFont="1" applyFill="1" applyBorder="1" applyAlignment="1">
      <alignment horizontal="center" vertical="center"/>
    </xf>
    <xf numFmtId="0" fontId="10" fillId="4" borderId="46" xfId="0" applyFont="1" applyFill="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0" borderId="24" xfId="0" applyFont="1" applyBorder="1" applyAlignment="1">
      <alignment horizontal="center" vertical="center"/>
    </xf>
    <xf numFmtId="0" fontId="16" fillId="0" borderId="35" xfId="0" applyFont="1" applyBorder="1" applyAlignment="1">
      <alignment horizontal="center" vertical="center"/>
    </xf>
    <xf numFmtId="0" fontId="16" fillId="0" borderId="25" xfId="0" applyFont="1" applyBorder="1" applyAlignment="1">
      <alignment horizontal="center" vertical="center"/>
    </xf>
    <xf numFmtId="0" fontId="10" fillId="4" borderId="104"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52"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5"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35"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4" borderId="55" xfId="0" applyFont="1" applyFill="1" applyBorder="1" applyAlignment="1">
      <alignment horizontal="center" vertical="center" wrapText="1"/>
    </xf>
    <xf numFmtId="0" fontId="10" fillId="4" borderId="50"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51" xfId="0" applyFont="1" applyFill="1" applyBorder="1" applyAlignment="1">
      <alignment horizontal="center" vertical="center"/>
    </xf>
    <xf numFmtId="178" fontId="8" fillId="5" borderId="89" xfId="0" applyNumberFormat="1" applyFont="1" applyFill="1" applyBorder="1">
      <alignment vertical="center"/>
    </xf>
    <xf numFmtId="178" fontId="8" fillId="5" borderId="90" xfId="0" applyNumberFormat="1" applyFont="1" applyFill="1" applyBorder="1">
      <alignment vertical="center"/>
    </xf>
    <xf numFmtId="178" fontId="8" fillId="5" borderId="91" xfId="0" applyNumberFormat="1" applyFont="1" applyFill="1" applyBorder="1">
      <alignment vertical="center"/>
    </xf>
    <xf numFmtId="0" fontId="2" fillId="4" borderId="73"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55" xfId="0" applyFont="1" applyFill="1" applyBorder="1" applyAlignment="1">
      <alignment horizontal="center" vertical="center"/>
    </xf>
    <xf numFmtId="178" fontId="13" fillId="5" borderId="92" xfId="1" applyNumberFormat="1" applyFont="1" applyFill="1" applyBorder="1" applyAlignment="1" applyProtection="1">
      <alignment vertical="center"/>
    </xf>
    <xf numFmtId="178" fontId="13" fillId="5" borderId="88" xfId="1" applyNumberFormat="1" applyFont="1" applyFill="1" applyBorder="1" applyAlignment="1" applyProtection="1">
      <alignment vertical="center"/>
    </xf>
    <xf numFmtId="178" fontId="13" fillId="5" borderId="93" xfId="1" applyNumberFormat="1" applyFont="1" applyFill="1" applyBorder="1" applyAlignment="1" applyProtection="1">
      <alignment vertical="center"/>
    </xf>
    <xf numFmtId="178" fontId="13" fillId="5" borderId="98" xfId="1" applyNumberFormat="1" applyFont="1" applyFill="1" applyBorder="1" applyAlignment="1" applyProtection="1">
      <alignment vertical="center"/>
    </xf>
    <xf numFmtId="178" fontId="13" fillId="5" borderId="94" xfId="1" applyNumberFormat="1" applyFont="1" applyFill="1" applyBorder="1" applyAlignment="1" applyProtection="1">
      <alignment vertical="center"/>
    </xf>
    <xf numFmtId="178" fontId="13" fillId="5" borderId="99" xfId="1" applyNumberFormat="1" applyFont="1" applyFill="1" applyBorder="1" applyAlignment="1" applyProtection="1">
      <alignment vertical="center"/>
    </xf>
    <xf numFmtId="0" fontId="10" fillId="4" borderId="43"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37" xfId="0" applyFont="1" applyFill="1" applyBorder="1" applyAlignment="1" applyProtection="1">
      <alignment horizontal="center" vertical="center"/>
      <protection locked="0"/>
    </xf>
    <xf numFmtId="0" fontId="10" fillId="4" borderId="35" xfId="0" applyFont="1" applyFill="1" applyBorder="1" applyAlignment="1" applyProtection="1">
      <alignment horizontal="center" vertical="center"/>
      <protection locked="0"/>
    </xf>
    <xf numFmtId="0" fontId="10" fillId="4" borderId="25" xfId="0" applyFont="1" applyFill="1" applyBorder="1" applyAlignment="1" applyProtection="1">
      <alignment horizontal="center" vertical="center"/>
      <protection locked="0"/>
    </xf>
    <xf numFmtId="180" fontId="10" fillId="0" borderId="86" xfId="1" applyNumberFormat="1" applyFont="1" applyFill="1" applyBorder="1" applyAlignment="1" applyProtection="1">
      <alignment vertical="center"/>
      <protection locked="0"/>
    </xf>
    <xf numFmtId="180" fontId="10" fillId="0" borderId="87" xfId="1" applyNumberFormat="1" applyFont="1" applyFill="1" applyBorder="1" applyAlignment="1" applyProtection="1">
      <alignment vertical="center"/>
      <protection locked="0"/>
    </xf>
    <xf numFmtId="180" fontId="10" fillId="0" borderId="100" xfId="1" applyNumberFormat="1" applyFont="1" applyFill="1" applyBorder="1" applyAlignment="1" applyProtection="1">
      <alignment vertical="center"/>
      <protection locked="0"/>
    </xf>
    <xf numFmtId="180" fontId="10" fillId="0" borderId="24" xfId="1" applyNumberFormat="1" applyFont="1" applyFill="1" applyBorder="1" applyAlignment="1" applyProtection="1">
      <alignment vertical="center"/>
      <protection locked="0"/>
    </xf>
    <xf numFmtId="180" fontId="10" fillId="0" borderId="35" xfId="1" applyNumberFormat="1" applyFont="1" applyFill="1" applyBorder="1" applyAlignment="1" applyProtection="1">
      <alignment vertical="center"/>
      <protection locked="0"/>
    </xf>
    <xf numFmtId="180" fontId="10" fillId="0" borderId="25" xfId="1" applyNumberFormat="1" applyFont="1" applyFill="1" applyBorder="1" applyAlignment="1" applyProtection="1">
      <alignment vertical="center"/>
      <protection locked="0"/>
    </xf>
    <xf numFmtId="180" fontId="10" fillId="5" borderId="86" xfId="1" applyNumberFormat="1" applyFont="1" applyFill="1" applyBorder="1" applyAlignment="1" applyProtection="1">
      <alignment vertical="center"/>
    </xf>
    <xf numFmtId="180" fontId="10" fillId="5" borderId="87" xfId="1" applyNumberFormat="1" applyFont="1" applyFill="1" applyBorder="1" applyAlignment="1" applyProtection="1">
      <alignment vertical="center"/>
    </xf>
    <xf numFmtId="0" fontId="10" fillId="4" borderId="49" xfId="0" applyFont="1" applyFill="1" applyBorder="1" applyAlignment="1" applyProtection="1">
      <alignment horizontal="center" vertical="center" wrapText="1"/>
      <protection locked="0"/>
    </xf>
    <xf numFmtId="0" fontId="10" fillId="4" borderId="31" xfId="0" applyFont="1" applyFill="1" applyBorder="1" applyAlignment="1">
      <alignment horizontal="center" vertical="center"/>
    </xf>
    <xf numFmtId="0" fontId="10" fillId="4" borderId="52"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28" xfId="0" applyFont="1" applyFill="1" applyBorder="1" applyAlignment="1">
      <alignment horizontal="center" vertical="center" wrapText="1"/>
    </xf>
    <xf numFmtId="0" fontId="10" fillId="4" borderId="40" xfId="0" applyFont="1" applyFill="1" applyBorder="1" applyAlignment="1">
      <alignment horizontal="center" vertical="center"/>
    </xf>
    <xf numFmtId="180" fontId="10" fillId="5" borderId="95" xfId="1" applyNumberFormat="1" applyFont="1" applyFill="1" applyBorder="1" applyAlignment="1" applyProtection="1">
      <alignment vertical="center"/>
    </xf>
    <xf numFmtId="180" fontId="10" fillId="5" borderId="96" xfId="1" applyNumberFormat="1" applyFont="1" applyFill="1" applyBorder="1" applyAlignment="1" applyProtection="1">
      <alignment vertical="center"/>
    </xf>
    <xf numFmtId="180" fontId="10" fillId="5" borderId="97" xfId="1" applyNumberFormat="1" applyFont="1" applyFill="1" applyBorder="1" applyAlignment="1" applyProtection="1">
      <alignment vertical="center"/>
    </xf>
    <xf numFmtId="6" fontId="10" fillId="5" borderId="43" xfId="2" applyFont="1" applyFill="1" applyBorder="1" applyAlignment="1" applyProtection="1">
      <alignment vertical="center"/>
    </xf>
    <xf numFmtId="6" fontId="10" fillId="5" borderId="41" xfId="2" applyFont="1" applyFill="1" applyBorder="1" applyAlignment="1" applyProtection="1">
      <alignment vertical="center"/>
    </xf>
    <xf numFmtId="6" fontId="10" fillId="5" borderId="42" xfId="2" applyFont="1" applyFill="1" applyBorder="1" applyAlignment="1" applyProtection="1">
      <alignment vertical="center"/>
    </xf>
    <xf numFmtId="0" fontId="10" fillId="4" borderId="41" xfId="0" applyFont="1" applyFill="1" applyBorder="1">
      <alignment vertical="center"/>
    </xf>
    <xf numFmtId="0" fontId="10" fillId="4" borderId="42" xfId="0" applyFont="1" applyFill="1" applyBorder="1">
      <alignment vertical="center"/>
    </xf>
    <xf numFmtId="198" fontId="2" fillId="5" borderId="43" xfId="2" applyNumberFormat="1" applyFont="1" applyFill="1" applyBorder="1" applyAlignment="1" applyProtection="1">
      <alignment vertical="center"/>
    </xf>
    <xf numFmtId="198" fontId="2" fillId="5" borderId="41" xfId="2" applyNumberFormat="1" applyFont="1" applyFill="1" applyBorder="1" applyAlignment="1" applyProtection="1">
      <alignment vertical="center"/>
    </xf>
    <xf numFmtId="0" fontId="10" fillId="0" borderId="24" xfId="0" applyFont="1" applyBorder="1" applyAlignment="1">
      <alignment horizontal="center" vertical="center"/>
    </xf>
    <xf numFmtId="0" fontId="10" fillId="0" borderId="35" xfId="0" applyFont="1" applyBorder="1" applyAlignment="1">
      <alignment horizontal="center" vertical="center"/>
    </xf>
    <xf numFmtId="0" fontId="10" fillId="4" borderId="50" xfId="0" applyFont="1" applyFill="1" applyBorder="1" applyAlignment="1">
      <alignment horizontal="center" vertical="center" shrinkToFit="1"/>
    </xf>
    <xf numFmtId="0" fontId="10" fillId="4" borderId="32" xfId="0" applyFont="1" applyFill="1" applyBorder="1" applyAlignment="1">
      <alignment horizontal="center" vertical="center" shrinkToFit="1"/>
    </xf>
    <xf numFmtId="0" fontId="10" fillId="4" borderId="51" xfId="0" applyFont="1" applyFill="1" applyBorder="1" applyAlignment="1">
      <alignment horizontal="center" vertical="center" shrinkToFit="1"/>
    </xf>
    <xf numFmtId="0" fontId="2" fillId="4" borderId="43" xfId="0" applyFont="1" applyFill="1" applyBorder="1" applyAlignment="1">
      <alignment horizontal="center" vertical="center"/>
    </xf>
    <xf numFmtId="0" fontId="2" fillId="4" borderId="41" xfId="0" applyFont="1" applyFill="1" applyBorder="1" applyAlignment="1">
      <alignment horizontal="center" vertical="center"/>
    </xf>
    <xf numFmtId="0" fontId="10" fillId="4" borderId="50" xfId="0" applyFont="1" applyFill="1" applyBorder="1" applyAlignment="1" applyProtection="1">
      <alignment horizontal="center" vertical="center" wrapText="1"/>
      <protection locked="0"/>
    </xf>
    <xf numFmtId="0" fontId="10" fillId="4" borderId="32" xfId="0" applyFont="1" applyFill="1" applyBorder="1" applyAlignment="1" applyProtection="1">
      <alignment horizontal="center" vertical="center" wrapText="1"/>
      <protection locked="0"/>
    </xf>
    <xf numFmtId="0" fontId="10" fillId="4" borderId="51" xfId="0" applyFont="1" applyFill="1" applyBorder="1" applyAlignment="1" applyProtection="1">
      <alignment horizontal="center" vertical="center" wrapText="1"/>
      <protection locked="0"/>
    </xf>
    <xf numFmtId="0" fontId="16" fillId="0" borderId="25" xfId="0" applyFont="1" applyBorder="1" applyAlignment="1">
      <alignment horizontal="center" vertical="center" wrapText="1"/>
    </xf>
    <xf numFmtId="178" fontId="16" fillId="0" borderId="24" xfId="1" applyNumberFormat="1" applyFont="1" applyFill="1" applyBorder="1" applyAlignment="1" applyProtection="1">
      <alignment horizontal="center" vertical="center"/>
    </xf>
    <xf numFmtId="178" fontId="16" fillId="0" borderId="35" xfId="1" applyNumberFormat="1" applyFont="1" applyFill="1" applyBorder="1" applyAlignment="1" applyProtection="1">
      <alignment horizontal="center" vertical="center"/>
    </xf>
    <xf numFmtId="178" fontId="16" fillId="0" borderId="25" xfId="1" applyNumberFormat="1" applyFont="1" applyFill="1" applyBorder="1" applyAlignment="1" applyProtection="1">
      <alignment horizontal="center" vertical="center"/>
    </xf>
    <xf numFmtId="178" fontId="16" fillId="0" borderId="53" xfId="1" applyNumberFormat="1" applyFont="1" applyFill="1" applyBorder="1" applyAlignment="1" applyProtection="1">
      <alignment horizontal="center" vertical="center"/>
    </xf>
    <xf numFmtId="0" fontId="10" fillId="4" borderId="3" xfId="0" applyFont="1" applyFill="1" applyBorder="1">
      <alignment vertical="center"/>
    </xf>
    <xf numFmtId="0" fontId="10" fillId="4" borderId="4" xfId="0" applyFont="1" applyFill="1" applyBorder="1">
      <alignment vertical="center"/>
    </xf>
    <xf numFmtId="0" fontId="2" fillId="0" borderId="26" xfId="0" applyFont="1" applyBorder="1" applyAlignment="1">
      <alignment horizontal="center" vertical="center"/>
    </xf>
    <xf numFmtId="0" fontId="2" fillId="0" borderId="22" xfId="0" applyFont="1" applyBorder="1" applyAlignment="1">
      <alignment horizontal="center" vertical="center"/>
    </xf>
    <xf numFmtId="0" fontId="7" fillId="0" borderId="26"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0" fillId="4" borderId="23" xfId="0" applyFont="1" applyFill="1" applyBorder="1" applyAlignment="1">
      <alignment horizontal="center" vertical="center"/>
    </xf>
    <xf numFmtId="0" fontId="8" fillId="0" borderId="22"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2"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79" xfId="0" applyFont="1" applyBorder="1" applyAlignment="1" applyProtection="1">
      <alignment horizontal="left" vertical="center"/>
      <protection locked="0"/>
    </xf>
    <xf numFmtId="198" fontId="10" fillId="5" borderId="24" xfId="2" applyNumberFormat="1" applyFont="1" applyFill="1" applyBorder="1" applyAlignment="1" applyProtection="1">
      <alignment vertical="center"/>
    </xf>
    <xf numFmtId="198" fontId="10" fillId="5" borderId="35" xfId="2" applyNumberFormat="1" applyFont="1" applyFill="1" applyBorder="1" applyAlignment="1" applyProtection="1">
      <alignment vertical="center"/>
    </xf>
    <xf numFmtId="198" fontId="10" fillId="5" borderId="25" xfId="2" applyNumberFormat="1" applyFont="1" applyFill="1" applyBorder="1" applyAlignment="1" applyProtection="1">
      <alignment vertical="center"/>
    </xf>
    <xf numFmtId="0" fontId="10" fillId="4" borderId="19" xfId="0" applyFont="1" applyFill="1" applyBorder="1" applyAlignment="1" applyProtection="1">
      <alignment horizontal="left" vertical="center" wrapText="1"/>
      <protection locked="0"/>
    </xf>
    <xf numFmtId="0" fontId="10" fillId="4" borderId="17" xfId="0" applyFont="1" applyFill="1" applyBorder="1" applyAlignment="1" applyProtection="1">
      <alignment horizontal="left" vertical="center" wrapText="1"/>
      <protection locked="0"/>
    </xf>
    <xf numFmtId="0" fontId="10" fillId="4" borderId="82"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38" xfId="0" applyFont="1" applyFill="1" applyBorder="1" applyAlignment="1" applyProtection="1">
      <alignment horizontal="left" vertical="center"/>
      <protection locked="0"/>
    </xf>
    <xf numFmtId="0" fontId="2" fillId="4" borderId="44" xfId="0" applyFont="1" applyFill="1" applyBorder="1" applyAlignment="1" applyProtection="1">
      <alignment horizontal="left" vertical="center"/>
      <protection locked="0"/>
    </xf>
    <xf numFmtId="0" fontId="2" fillId="4" borderId="45" xfId="0" applyFont="1" applyFill="1" applyBorder="1" applyAlignment="1" applyProtection="1">
      <alignment horizontal="left" vertical="center"/>
      <protection locked="0"/>
    </xf>
    <xf numFmtId="0" fontId="2" fillId="4" borderId="46" xfId="0" applyFont="1" applyFill="1" applyBorder="1" applyAlignment="1" applyProtection="1">
      <alignment horizontal="left" vertical="center"/>
      <protection locked="0"/>
    </xf>
    <xf numFmtId="178" fontId="8" fillId="5" borderId="95" xfId="0" applyNumberFormat="1" applyFont="1" applyFill="1" applyBorder="1">
      <alignment vertical="center"/>
    </xf>
    <xf numFmtId="178" fontId="8" fillId="5" borderId="96" xfId="0" applyNumberFormat="1" applyFont="1" applyFill="1" applyBorder="1">
      <alignment vertical="center"/>
    </xf>
    <xf numFmtId="178" fontId="8" fillId="5" borderId="97" xfId="0" applyNumberFormat="1" applyFont="1" applyFill="1" applyBorder="1">
      <alignment vertical="center"/>
    </xf>
    <xf numFmtId="0" fontId="7" fillId="0" borderId="38"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180" fontId="10" fillId="4" borderId="37" xfId="1" applyNumberFormat="1" applyFont="1" applyFill="1" applyBorder="1" applyAlignment="1" applyProtection="1">
      <alignment horizontal="center" vertical="center"/>
    </xf>
    <xf numFmtId="180" fontId="10" fillId="4" borderId="35" xfId="1" applyNumberFormat="1" applyFont="1" applyFill="1" applyBorder="1" applyAlignment="1" applyProtection="1">
      <alignment horizontal="center" vertical="center"/>
    </xf>
    <xf numFmtId="180" fontId="10" fillId="4" borderId="25" xfId="1" applyNumberFormat="1" applyFont="1" applyFill="1" applyBorder="1" applyAlignment="1" applyProtection="1">
      <alignment horizontal="center" vertical="center"/>
    </xf>
    <xf numFmtId="6" fontId="10" fillId="0" borderId="86" xfId="2" applyFont="1" applyFill="1" applyBorder="1" applyAlignment="1">
      <alignment horizontal="center" vertical="center"/>
    </xf>
    <xf numFmtId="6" fontId="10" fillId="0" borderId="87" xfId="2" applyFont="1" applyFill="1" applyBorder="1" applyAlignment="1">
      <alignment horizontal="center" vertical="center"/>
    </xf>
    <xf numFmtId="6" fontId="10" fillId="0" borderId="102" xfId="2" applyFont="1" applyFill="1" applyBorder="1" applyAlignment="1">
      <alignment horizontal="center" vertical="center"/>
    </xf>
    <xf numFmtId="180" fontId="10" fillId="0" borderId="86" xfId="1" applyNumberFormat="1" applyFont="1" applyFill="1" applyBorder="1" applyAlignment="1" applyProtection="1">
      <alignment horizontal="center" vertical="center"/>
    </xf>
    <xf numFmtId="180" fontId="10" fillId="0" borderId="87" xfId="1" applyNumberFormat="1" applyFont="1" applyFill="1" applyBorder="1" applyAlignment="1" applyProtection="1">
      <alignment horizontal="center" vertical="center"/>
    </xf>
    <xf numFmtId="180" fontId="10" fillId="0" borderId="102" xfId="1" applyNumberFormat="1" applyFont="1" applyFill="1" applyBorder="1" applyAlignment="1" applyProtection="1">
      <alignment horizontal="center" vertical="center"/>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194" fontId="7" fillId="0" borderId="1" xfId="0" applyNumberFormat="1" applyFont="1" applyBorder="1" applyAlignment="1" applyProtection="1">
      <alignment horizontal="center" vertical="center"/>
      <protection locked="0"/>
    </xf>
    <xf numFmtId="197" fontId="26" fillId="4" borderId="0" xfId="0" applyNumberFormat="1" applyFont="1" applyFill="1" applyAlignment="1">
      <alignment horizontal="right" vertical="center"/>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50" xfId="0" applyFont="1" applyFill="1" applyBorder="1" applyAlignment="1">
      <alignment horizontal="left" vertical="center"/>
    </xf>
    <xf numFmtId="0" fontId="8" fillId="4" borderId="32" xfId="0" applyFont="1" applyFill="1" applyBorder="1" applyAlignment="1">
      <alignment horizontal="left" vertical="center"/>
    </xf>
    <xf numFmtId="0" fontId="8" fillId="4" borderId="48" xfId="0" applyFont="1" applyFill="1" applyBorder="1" applyAlignment="1">
      <alignment horizontal="left" vertical="center"/>
    </xf>
    <xf numFmtId="0" fontId="8" fillId="4" borderId="74" xfId="0" applyFont="1" applyFill="1" applyBorder="1" applyAlignment="1">
      <alignment horizontal="left" vertical="center"/>
    </xf>
    <xf numFmtId="196" fontId="26" fillId="4" borderId="0" xfId="0" applyNumberFormat="1" applyFont="1" applyFill="1" applyAlignment="1">
      <alignment horizontal="right" vertical="center"/>
    </xf>
    <xf numFmtId="0" fontId="6" fillId="3" borderId="0" xfId="0" applyFont="1" applyFill="1" applyAlignment="1">
      <alignment horizontal="center" vertical="center"/>
    </xf>
    <xf numFmtId="194" fontId="7" fillId="11" borderId="137" xfId="0" applyNumberFormat="1" applyFont="1" applyFill="1" applyBorder="1" applyAlignment="1">
      <alignment horizontal="center" vertical="center"/>
    </xf>
    <xf numFmtId="194" fontId="7" fillId="11" borderId="138" xfId="0" applyNumberFormat="1" applyFont="1" applyFill="1" applyBorder="1" applyAlignment="1">
      <alignment horizontal="center" vertical="center"/>
    </xf>
    <xf numFmtId="194" fontId="7" fillId="11" borderId="139" xfId="0" applyNumberFormat="1" applyFont="1" applyFill="1" applyBorder="1" applyAlignment="1">
      <alignment horizontal="center" vertical="center"/>
    </xf>
    <xf numFmtId="0" fontId="7" fillId="4" borderId="22" xfId="0" applyFont="1" applyFill="1" applyBorder="1" applyAlignment="1">
      <alignment horizontal="center" vertical="center"/>
    </xf>
    <xf numFmtId="0" fontId="8" fillId="4" borderId="107" xfId="0" applyFont="1" applyFill="1" applyBorder="1" applyAlignment="1">
      <alignment horizontal="center" vertical="center"/>
    </xf>
    <xf numFmtId="0" fontId="8" fillId="4" borderId="108" xfId="0" applyFont="1" applyFill="1" applyBorder="1" applyAlignment="1">
      <alignment horizontal="center" vertical="center"/>
    </xf>
    <xf numFmtId="0" fontId="8" fillId="4" borderId="109" xfId="0" applyFont="1" applyFill="1" applyBorder="1" applyAlignment="1">
      <alignment horizontal="center" vertical="center"/>
    </xf>
    <xf numFmtId="14" fontId="5" fillId="0" borderId="110" xfId="0" applyNumberFormat="1" applyFont="1" applyBorder="1" applyAlignment="1" applyProtection="1">
      <alignment horizontal="center" vertical="center"/>
      <protection locked="0"/>
    </xf>
    <xf numFmtId="14" fontId="5" fillId="0" borderId="108" xfId="0" applyNumberFormat="1" applyFont="1" applyBorder="1" applyAlignment="1" applyProtection="1">
      <alignment horizontal="center" vertical="center"/>
      <protection locked="0"/>
    </xf>
    <xf numFmtId="0" fontId="10" fillId="4" borderId="48" xfId="0" applyFont="1" applyFill="1" applyBorder="1" applyAlignment="1">
      <alignment horizontal="center" vertical="center"/>
    </xf>
    <xf numFmtId="0" fontId="10" fillId="4" borderId="74"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82" xfId="0" applyFont="1" applyFill="1" applyBorder="1" applyAlignment="1">
      <alignment horizontal="center" vertical="center"/>
    </xf>
    <xf numFmtId="0" fontId="2" fillId="0" borderId="73"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0" fillId="4" borderId="49" xfId="0" applyFont="1" applyFill="1" applyBorder="1" applyAlignment="1">
      <alignment horizontal="center" vertical="center"/>
    </xf>
    <xf numFmtId="0" fontId="10" fillId="4" borderId="18" xfId="0" applyFont="1" applyFill="1" applyBorder="1" applyAlignment="1">
      <alignment horizontal="center" vertical="center"/>
    </xf>
    <xf numFmtId="0" fontId="8" fillId="0" borderId="24" xfId="0" applyFont="1" applyBorder="1" applyAlignment="1" applyProtection="1">
      <alignment horizontal="left" vertical="center"/>
      <protection locked="0"/>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21" fillId="4" borderId="76" xfId="0" applyFont="1" applyFill="1" applyBorder="1" applyAlignment="1">
      <alignment horizontal="center" vertical="center"/>
    </xf>
    <xf numFmtId="180" fontId="10" fillId="4" borderId="40" xfId="1" applyNumberFormat="1" applyFont="1" applyFill="1" applyBorder="1" applyAlignment="1" applyProtection="1">
      <alignment horizontal="center" vertical="center"/>
    </xf>
    <xf numFmtId="180" fontId="10" fillId="4" borderId="41" xfId="1" applyNumberFormat="1" applyFont="1" applyFill="1" applyBorder="1" applyAlignment="1" applyProtection="1">
      <alignment horizontal="center" vertical="center"/>
    </xf>
    <xf numFmtId="180" fontId="10" fillId="4" borderId="42" xfId="1" applyNumberFormat="1" applyFont="1" applyFill="1" applyBorder="1" applyAlignment="1" applyProtection="1">
      <alignment horizontal="center" vertical="center"/>
    </xf>
    <xf numFmtId="180" fontId="10" fillId="0" borderId="95" xfId="1" applyNumberFormat="1" applyFont="1" applyFill="1" applyBorder="1" applyAlignment="1" applyProtection="1">
      <alignment horizontal="center" vertical="center"/>
    </xf>
    <xf numFmtId="180" fontId="10" fillId="0" borderId="96" xfId="1" applyNumberFormat="1" applyFont="1" applyFill="1" applyBorder="1" applyAlignment="1" applyProtection="1">
      <alignment horizontal="center" vertical="center"/>
    </xf>
    <xf numFmtId="180" fontId="10" fillId="0" borderId="103" xfId="1" applyNumberFormat="1" applyFont="1" applyFill="1" applyBorder="1" applyAlignment="1" applyProtection="1">
      <alignment horizontal="center" vertical="center"/>
    </xf>
    <xf numFmtId="9" fontId="10" fillId="4" borderId="77" xfId="1" applyNumberFormat="1" applyFont="1" applyFill="1" applyBorder="1" applyAlignment="1" applyProtection="1">
      <alignment horizontal="center" vertical="center" wrapText="1"/>
    </xf>
    <xf numFmtId="9" fontId="10" fillId="4" borderId="33" xfId="1" applyNumberFormat="1" applyFont="1" applyFill="1" applyBorder="1" applyAlignment="1" applyProtection="1">
      <alignment horizontal="center" vertical="center" wrapText="1"/>
    </xf>
    <xf numFmtId="0" fontId="8" fillId="3" borderId="56"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57" xfId="0" applyFont="1" applyFill="1" applyBorder="1" applyAlignment="1">
      <alignment horizontal="center" vertical="center"/>
    </xf>
    <xf numFmtId="192" fontId="7" fillId="4" borderId="22" xfId="0" applyNumberFormat="1" applyFont="1" applyFill="1" applyBorder="1" applyAlignment="1">
      <alignment horizontal="center" vertical="center"/>
    </xf>
    <xf numFmtId="0" fontId="2" fillId="4" borderId="58" xfId="0" applyFont="1" applyFill="1" applyBorder="1" applyAlignment="1">
      <alignment horizontal="center" vertical="center"/>
    </xf>
    <xf numFmtId="0" fontId="2" fillId="4" borderId="59"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106"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41" xfId="0" applyFont="1" applyFill="1" applyBorder="1" applyAlignment="1">
      <alignment horizontal="center" vertical="center"/>
    </xf>
    <xf numFmtId="0" fontId="8" fillId="0" borderId="43" xfId="0" applyFont="1" applyBorder="1" applyProtection="1">
      <alignment vertical="center"/>
      <protection locked="0"/>
    </xf>
    <xf numFmtId="0" fontId="8" fillId="0" borderId="41" xfId="0" applyFont="1" applyBorder="1" applyProtection="1">
      <alignment vertical="center"/>
      <protection locked="0"/>
    </xf>
    <xf numFmtId="14" fontId="5" fillId="0" borderId="111" xfId="0" applyNumberFormat="1" applyFont="1" applyBorder="1" applyAlignment="1" applyProtection="1">
      <alignment horizontal="center" vertical="center"/>
      <protection locked="0"/>
    </xf>
    <xf numFmtId="0" fontId="16" fillId="4" borderId="26" xfId="0" applyFont="1" applyFill="1" applyBorder="1" applyAlignment="1">
      <alignment horizontal="left" vertical="center"/>
    </xf>
    <xf numFmtId="0" fontId="16" fillId="4" borderId="22" xfId="0" applyFont="1" applyFill="1" applyBorder="1" applyAlignment="1">
      <alignment horizontal="left" vertical="center"/>
    </xf>
    <xf numFmtId="0" fontId="16" fillId="4" borderId="38" xfId="0" applyFont="1" applyFill="1" applyBorder="1" applyAlignment="1">
      <alignment horizontal="left" vertical="center"/>
    </xf>
    <xf numFmtId="188" fontId="9" fillId="4" borderId="0" xfId="0" applyNumberFormat="1" applyFont="1" applyFill="1" applyAlignment="1" applyProtection="1">
      <alignment horizontal="center" vertical="center"/>
      <protection locked="0"/>
    </xf>
    <xf numFmtId="0" fontId="10" fillId="4" borderId="37" xfId="0" applyFont="1" applyFill="1" applyBorder="1" applyAlignment="1">
      <alignment horizontal="center" vertical="center"/>
    </xf>
    <xf numFmtId="0" fontId="10" fillId="4" borderId="35" xfId="0" applyFont="1" applyFill="1" applyBorder="1" applyAlignment="1">
      <alignment horizontal="center" vertical="center"/>
    </xf>
    <xf numFmtId="0" fontId="10" fillId="4" borderId="78" xfId="0" applyFont="1" applyFill="1" applyBorder="1" applyAlignment="1">
      <alignment horizontal="center" vertical="center" wrapText="1"/>
    </xf>
    <xf numFmtId="0" fontId="10" fillId="4" borderId="78" xfId="0" applyFont="1" applyFill="1" applyBorder="1" applyAlignment="1">
      <alignment horizontal="center" vertical="center"/>
    </xf>
    <xf numFmtId="0" fontId="10" fillId="4" borderId="40"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81"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6"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199" fontId="7" fillId="0" borderId="21" xfId="1" applyNumberFormat="1" applyFont="1" applyFill="1" applyBorder="1" applyAlignment="1" applyProtection="1">
      <alignment horizontal="center" vertical="center" wrapText="1"/>
      <protection locked="0"/>
    </xf>
    <xf numFmtId="199" fontId="7" fillId="0" borderId="38" xfId="1" applyNumberFormat="1" applyFont="1" applyFill="1" applyBorder="1" applyAlignment="1" applyProtection="1">
      <alignment horizontal="center" vertical="center" wrapText="1"/>
      <protection locked="0"/>
    </xf>
    <xf numFmtId="199" fontId="7" fillId="0" borderId="14" xfId="1" applyNumberFormat="1" applyFont="1" applyFill="1" applyBorder="1" applyAlignment="1" applyProtection="1">
      <alignment horizontal="center" vertical="center" wrapText="1"/>
      <protection locked="0"/>
    </xf>
    <xf numFmtId="199" fontId="7" fillId="0" borderId="39" xfId="1" applyNumberFormat="1" applyFont="1" applyFill="1" applyBorder="1" applyAlignment="1" applyProtection="1">
      <alignment horizontal="center" vertical="center" wrapText="1"/>
      <protection locked="0"/>
    </xf>
    <xf numFmtId="0" fontId="8" fillId="4" borderId="37" xfId="0" applyFont="1" applyFill="1" applyBorder="1" applyAlignment="1">
      <alignment horizontal="center" vertical="center"/>
    </xf>
    <xf numFmtId="0" fontId="8" fillId="4" borderId="35" xfId="0" applyFont="1" applyFill="1" applyBorder="1" applyAlignment="1">
      <alignment horizontal="center" vertical="center"/>
    </xf>
    <xf numFmtId="0" fontId="7" fillId="4" borderId="26" xfId="0" applyFont="1" applyFill="1" applyBorder="1" applyAlignment="1">
      <alignment horizontal="center" vertical="center"/>
    </xf>
    <xf numFmtId="0" fontId="2" fillId="4" borderId="83" xfId="0" applyFont="1" applyFill="1" applyBorder="1" applyAlignment="1">
      <alignment horizontal="center" vertical="center"/>
    </xf>
    <xf numFmtId="0" fontId="2" fillId="4" borderId="12" xfId="0" applyFont="1" applyFill="1" applyBorder="1" applyAlignment="1">
      <alignment horizontal="center" vertical="center"/>
    </xf>
    <xf numFmtId="0" fontId="8" fillId="3" borderId="83"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40" xfId="0" applyFont="1" applyFill="1" applyBorder="1" applyAlignment="1">
      <alignment horizontal="center" vertical="center"/>
    </xf>
    <xf numFmtId="0" fontId="8" fillId="11" borderId="137" xfId="0" applyFont="1" applyFill="1" applyBorder="1" applyAlignment="1">
      <alignment horizontal="left" vertical="center"/>
    </xf>
    <xf numFmtId="0" fontId="8" fillId="11" borderId="138" xfId="0" applyFont="1" applyFill="1" applyBorder="1" applyAlignment="1">
      <alignment horizontal="left" vertical="center"/>
    </xf>
    <xf numFmtId="0" fontId="8" fillId="11" borderId="139" xfId="0" applyFont="1" applyFill="1" applyBorder="1" applyAlignment="1">
      <alignment horizontal="left" vertical="center"/>
    </xf>
    <xf numFmtId="14" fontId="5" fillId="11" borderId="137" xfId="0" applyNumberFormat="1" applyFont="1" applyFill="1" applyBorder="1" applyAlignment="1">
      <alignment horizontal="center" vertical="center"/>
    </xf>
    <xf numFmtId="14" fontId="5" fillId="11" borderId="138" xfId="0" applyNumberFormat="1" applyFont="1" applyFill="1" applyBorder="1" applyAlignment="1">
      <alignment horizontal="center" vertical="center"/>
    </xf>
    <xf numFmtId="14" fontId="5" fillId="11" borderId="139" xfId="0" applyNumberFormat="1" applyFont="1" applyFill="1" applyBorder="1" applyAlignment="1">
      <alignment horizontal="center" vertical="center"/>
    </xf>
    <xf numFmtId="0" fontId="21" fillId="4" borderId="121" xfId="0" applyFont="1" applyFill="1" applyBorder="1" applyAlignment="1">
      <alignment horizontal="center" vertical="center"/>
    </xf>
    <xf numFmtId="0" fontId="21" fillId="4" borderId="122" xfId="0" applyFont="1" applyFill="1" applyBorder="1" applyAlignment="1">
      <alignment horizontal="center" vertical="center"/>
    </xf>
    <xf numFmtId="0" fontId="21" fillId="4" borderId="123" xfId="0" applyFont="1" applyFill="1" applyBorder="1" applyAlignment="1">
      <alignment horizontal="center" vertical="center"/>
    </xf>
    <xf numFmtId="0" fontId="10" fillId="4" borderId="124" xfId="0" applyFont="1" applyFill="1" applyBorder="1" applyAlignment="1">
      <alignment horizontal="center" vertical="center" wrapText="1"/>
    </xf>
    <xf numFmtId="0" fontId="10" fillId="4" borderId="125" xfId="0" applyFont="1" applyFill="1" applyBorder="1" applyAlignment="1">
      <alignment horizontal="center" vertical="center" wrapText="1"/>
    </xf>
    <xf numFmtId="0" fontId="10" fillId="4" borderId="126" xfId="0" applyFont="1" applyFill="1" applyBorder="1" applyAlignment="1">
      <alignment horizontal="center" vertical="center" wrapText="1"/>
    </xf>
    <xf numFmtId="0" fontId="2" fillId="11" borderId="127" xfId="0" applyFont="1" applyFill="1" applyBorder="1" applyAlignment="1">
      <alignment horizontal="center" vertical="center" wrapText="1"/>
    </xf>
    <xf numFmtId="0" fontId="2" fillId="11" borderId="125"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10" fillId="4" borderId="125" xfId="0" applyFont="1" applyFill="1" applyBorder="1" applyAlignment="1">
      <alignment horizontal="center" vertical="center"/>
    </xf>
    <xf numFmtId="0" fontId="10" fillId="4" borderId="126" xfId="0" applyFont="1" applyFill="1" applyBorder="1" applyAlignment="1">
      <alignment horizontal="center" vertical="center"/>
    </xf>
    <xf numFmtId="0" fontId="10" fillId="4" borderId="128" xfId="0" applyFont="1" applyFill="1" applyBorder="1" applyAlignment="1">
      <alignment horizontal="center" vertical="center"/>
    </xf>
    <xf numFmtId="0" fontId="10" fillId="4" borderId="117" xfId="0" applyFont="1" applyFill="1" applyBorder="1" applyAlignment="1">
      <alignment horizontal="center" vertical="center"/>
    </xf>
    <xf numFmtId="0" fontId="10" fillId="4" borderId="129" xfId="0" applyFont="1" applyFill="1" applyBorder="1" applyAlignment="1">
      <alignment horizontal="center" vertical="center"/>
    </xf>
    <xf numFmtId="0" fontId="8" fillId="11" borderId="24" xfId="0" applyFont="1" applyFill="1" applyBorder="1" applyAlignment="1">
      <alignment horizontal="left" vertical="center"/>
    </xf>
    <xf numFmtId="0" fontId="8" fillId="11" borderId="35" xfId="0" applyFont="1" applyFill="1" applyBorder="1" applyAlignment="1">
      <alignment horizontal="left" vertical="center"/>
    </xf>
    <xf numFmtId="0" fontId="8" fillId="11" borderId="36" xfId="0" applyFont="1" applyFill="1" applyBorder="1" applyAlignment="1">
      <alignment horizontal="left" vertical="center"/>
    </xf>
    <xf numFmtId="0" fontId="10" fillId="4" borderId="130" xfId="0" applyFont="1" applyFill="1" applyBorder="1" applyAlignment="1">
      <alignment horizontal="center" vertical="center"/>
    </xf>
    <xf numFmtId="0" fontId="8" fillId="11" borderId="0" xfId="0" applyFont="1" applyFill="1" applyAlignment="1">
      <alignment horizontal="left" vertical="center"/>
    </xf>
    <xf numFmtId="0" fontId="8" fillId="11" borderId="15" xfId="0" applyFont="1" applyFill="1" applyBorder="1" applyAlignment="1">
      <alignment horizontal="left" vertical="center"/>
    </xf>
    <xf numFmtId="0" fontId="7" fillId="11" borderId="26" xfId="0" applyFont="1" applyFill="1" applyBorder="1" applyAlignment="1">
      <alignment horizontal="center" vertical="center"/>
    </xf>
    <xf numFmtId="0" fontId="7" fillId="11" borderId="23" xfId="0" applyFont="1" applyFill="1" applyBorder="1" applyAlignment="1">
      <alignment horizontal="center" vertical="center"/>
    </xf>
    <xf numFmtId="0" fontId="7" fillId="11" borderId="19" xfId="0" applyFont="1" applyFill="1" applyBorder="1" applyAlignment="1">
      <alignment horizontal="center" vertical="center"/>
    </xf>
    <xf numFmtId="0" fontId="7" fillId="11" borderId="18" xfId="0" applyFont="1" applyFill="1" applyBorder="1" applyAlignment="1">
      <alignment horizontal="center" vertical="center"/>
    </xf>
    <xf numFmtId="0" fontId="8" fillId="11" borderId="22" xfId="0" applyFont="1" applyFill="1" applyBorder="1" applyAlignment="1">
      <alignment horizontal="left" vertical="center"/>
    </xf>
    <xf numFmtId="0" fontId="8" fillId="11" borderId="27" xfId="0" applyFont="1" applyFill="1" applyBorder="1" applyAlignment="1">
      <alignment horizontal="left" vertical="center"/>
    </xf>
    <xf numFmtId="0" fontId="10" fillId="11" borderId="16"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18" xfId="0" applyFont="1" applyFill="1" applyBorder="1" applyAlignment="1">
      <alignment horizontal="center" vertical="center"/>
    </xf>
    <xf numFmtId="0" fontId="10" fillId="4" borderId="131" xfId="0" applyFont="1" applyFill="1" applyBorder="1" applyAlignment="1">
      <alignment horizontal="center" vertical="center" wrapText="1"/>
    </xf>
    <xf numFmtId="0" fontId="10" fillId="4" borderId="129" xfId="0" applyFont="1" applyFill="1" applyBorder="1" applyAlignment="1">
      <alignment horizontal="center" vertical="center" wrapText="1"/>
    </xf>
    <xf numFmtId="0" fontId="8" fillId="11" borderId="22" xfId="0" applyFont="1" applyFill="1" applyBorder="1" applyAlignment="1">
      <alignment horizontal="left" vertical="center" wrapText="1"/>
    </xf>
    <xf numFmtId="0" fontId="8" fillId="11" borderId="27"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20" xfId="0" applyFont="1" applyFill="1" applyBorder="1" applyAlignment="1">
      <alignment horizontal="left" vertical="center" wrapText="1"/>
    </xf>
    <xf numFmtId="0" fontId="10" fillId="4" borderId="135" xfId="0" applyFont="1" applyFill="1" applyBorder="1" applyAlignment="1">
      <alignment horizontal="center" vertical="center"/>
    </xf>
    <xf numFmtId="0" fontId="10" fillId="4" borderId="115" xfId="0" applyFont="1" applyFill="1" applyBorder="1" applyAlignment="1">
      <alignment horizontal="center" vertical="center"/>
    </xf>
    <xf numFmtId="0" fontId="10" fillId="4" borderId="136" xfId="0" applyFont="1" applyFill="1" applyBorder="1" applyAlignment="1">
      <alignment horizontal="center" vertical="center"/>
    </xf>
    <xf numFmtId="0" fontId="16" fillId="4" borderId="118" xfId="0" applyFont="1" applyFill="1" applyBorder="1" applyAlignment="1">
      <alignment horizontal="left" vertical="center"/>
    </xf>
    <xf numFmtId="0" fontId="16" fillId="11" borderId="19" xfId="0" applyFont="1" applyFill="1" applyBorder="1" applyAlignment="1">
      <alignment horizontal="left" vertical="center" wrapText="1"/>
    </xf>
    <xf numFmtId="0" fontId="16" fillId="11" borderId="17" xfId="0" applyFont="1" applyFill="1" applyBorder="1" applyAlignment="1">
      <alignment horizontal="left" vertical="center" wrapText="1"/>
    </xf>
    <xf numFmtId="0" fontId="16" fillId="11" borderId="117" xfId="0" applyFont="1" applyFill="1" applyBorder="1" applyAlignment="1">
      <alignment horizontal="left" vertical="center" wrapText="1"/>
    </xf>
    <xf numFmtId="0" fontId="10" fillId="4" borderId="131" xfId="0" applyFont="1" applyFill="1" applyBorder="1" applyAlignment="1">
      <alignment horizontal="center" vertical="center"/>
    </xf>
    <xf numFmtId="191" fontId="8" fillId="11" borderId="35" xfId="0" applyNumberFormat="1" applyFont="1" applyFill="1" applyBorder="1" applyAlignment="1">
      <alignment horizontal="left" vertical="center"/>
    </xf>
    <xf numFmtId="191" fontId="8" fillId="11" borderId="36" xfId="0" applyNumberFormat="1" applyFont="1" applyFill="1" applyBorder="1" applyAlignment="1">
      <alignment horizontal="left" vertical="center"/>
    </xf>
    <xf numFmtId="0" fontId="2" fillId="11" borderId="26" xfId="0" applyFont="1" applyFill="1" applyBorder="1" applyAlignment="1">
      <alignment horizontal="left" vertical="center" shrinkToFit="1"/>
    </xf>
    <xf numFmtId="0" fontId="2" fillId="11" borderId="22" xfId="0" applyFont="1" applyFill="1" applyBorder="1" applyAlignment="1">
      <alignment horizontal="left" vertical="center" shrinkToFit="1"/>
    </xf>
    <xf numFmtId="0" fontId="2" fillId="11" borderId="118" xfId="0" applyFont="1" applyFill="1" applyBorder="1" applyAlignment="1">
      <alignment horizontal="left" vertical="center" shrinkToFit="1"/>
    </xf>
    <xf numFmtId="0" fontId="2" fillId="11" borderId="119" xfId="0" applyFont="1" applyFill="1" applyBorder="1" applyAlignment="1">
      <alignment horizontal="left" vertical="center" shrinkToFit="1"/>
    </xf>
    <xf numFmtId="0" fontId="2" fillId="11" borderId="115" xfId="0" applyFont="1" applyFill="1" applyBorder="1" applyAlignment="1">
      <alignment horizontal="left" vertical="center" shrinkToFit="1"/>
    </xf>
    <xf numFmtId="0" fontId="2" fillId="11" borderId="120" xfId="0" applyFont="1" applyFill="1" applyBorder="1" applyAlignment="1">
      <alignment horizontal="left" vertical="center" shrinkToFit="1"/>
    </xf>
    <xf numFmtId="0" fontId="10" fillId="4" borderId="132" xfId="0" applyFont="1" applyFill="1" applyBorder="1" applyAlignment="1">
      <alignment horizontal="center" vertical="center" wrapText="1"/>
    </xf>
    <xf numFmtId="0" fontId="10" fillId="4" borderId="133" xfId="0" applyFont="1" applyFill="1" applyBorder="1" applyAlignment="1">
      <alignment horizontal="center" vertical="center" wrapText="1"/>
    </xf>
    <xf numFmtId="0" fontId="10" fillId="4" borderId="134" xfId="0" applyFont="1" applyFill="1" applyBorder="1" applyAlignment="1">
      <alignment horizontal="center" vertical="center" wrapText="1"/>
    </xf>
    <xf numFmtId="191" fontId="24" fillId="11" borderId="115" xfId="3" applyNumberFormat="1" applyFill="1" applyBorder="1" applyAlignment="1">
      <alignment horizontal="left" vertical="center"/>
    </xf>
    <xf numFmtId="191" fontId="8" fillId="11" borderId="115" xfId="0" applyNumberFormat="1" applyFont="1" applyFill="1" applyBorder="1" applyAlignment="1">
      <alignment horizontal="left" vertical="center"/>
    </xf>
    <xf numFmtId="191" fontId="8" fillId="11" borderId="116" xfId="0" applyNumberFormat="1" applyFont="1" applyFill="1" applyBorder="1" applyAlignment="1">
      <alignment horizontal="left" vertical="center"/>
    </xf>
    <xf numFmtId="180" fontId="10" fillId="5" borderId="145" xfId="1" applyNumberFormat="1" applyFont="1" applyFill="1" applyBorder="1" applyAlignment="1" applyProtection="1">
      <alignment vertical="center"/>
    </xf>
    <xf numFmtId="180" fontId="10" fillId="5" borderId="146" xfId="1" applyNumberFormat="1" applyFont="1" applyFill="1" applyBorder="1" applyAlignment="1" applyProtection="1">
      <alignment vertical="center"/>
    </xf>
    <xf numFmtId="180" fontId="10" fillId="5" borderId="147" xfId="1" applyNumberFormat="1" applyFont="1" applyFill="1" applyBorder="1" applyAlignment="1" applyProtection="1">
      <alignment vertical="center"/>
    </xf>
    <xf numFmtId="0" fontId="7" fillId="11" borderId="142" xfId="1" applyNumberFormat="1" applyFont="1" applyFill="1" applyBorder="1" applyAlignment="1" applyProtection="1">
      <alignment horizontal="center" vertical="center" wrapText="1"/>
      <protection locked="0"/>
    </xf>
    <xf numFmtId="0" fontId="7" fillId="11" borderId="128" xfId="1" applyNumberFormat="1" applyFont="1" applyFill="1" applyBorder="1" applyAlignment="1" applyProtection="1">
      <alignment horizontal="center" vertical="center" wrapText="1"/>
      <protection locked="0"/>
    </xf>
    <xf numFmtId="0" fontId="7" fillId="11" borderId="129" xfId="1" applyNumberFormat="1" applyFont="1" applyFill="1" applyBorder="1" applyAlignment="1" applyProtection="1">
      <alignment horizontal="center" vertical="center" wrapText="1"/>
      <protection locked="0"/>
    </xf>
    <xf numFmtId="0" fontId="7" fillId="11" borderId="143" xfId="1" applyNumberFormat="1" applyFont="1" applyFill="1" applyBorder="1" applyAlignment="1" applyProtection="1">
      <alignment horizontal="center" vertical="center" wrapText="1"/>
      <protection locked="0"/>
    </xf>
    <xf numFmtId="0" fontId="10" fillId="4" borderId="73" xfId="0" applyFont="1" applyFill="1" applyBorder="1" applyAlignment="1">
      <alignment horizontal="center" vertical="center" shrinkToFit="1"/>
    </xf>
    <xf numFmtId="0" fontId="10" fillId="4" borderId="48" xfId="0" applyFont="1" applyFill="1" applyBorder="1" applyAlignment="1">
      <alignment horizontal="center" vertical="center" shrinkToFit="1"/>
    </xf>
    <xf numFmtId="0" fontId="10" fillId="4" borderId="49" xfId="0" applyFont="1" applyFill="1" applyBorder="1" applyAlignment="1">
      <alignment horizontal="center" vertical="center" shrinkToFit="1"/>
    </xf>
    <xf numFmtId="9" fontId="10" fillId="4" borderId="81" xfId="1" applyNumberFormat="1" applyFont="1" applyFill="1" applyBorder="1" applyAlignment="1" applyProtection="1">
      <alignment horizontal="center" vertical="center" wrapText="1"/>
    </xf>
    <xf numFmtId="9" fontId="10" fillId="4" borderId="74" xfId="1" applyNumberFormat="1" applyFont="1" applyFill="1" applyBorder="1" applyAlignment="1" applyProtection="1">
      <alignment horizontal="center" vertical="center" wrapText="1"/>
    </xf>
    <xf numFmtId="180" fontId="10" fillId="11" borderId="121" xfId="1" applyNumberFormat="1" applyFont="1" applyFill="1" applyBorder="1" applyAlignment="1" applyProtection="1">
      <alignment vertical="center"/>
      <protection locked="0"/>
    </xf>
    <xf numFmtId="180" fontId="10" fillId="11" borderId="122" xfId="1" applyNumberFormat="1" applyFont="1" applyFill="1" applyBorder="1" applyAlignment="1" applyProtection="1">
      <alignment vertical="center"/>
      <protection locked="0"/>
    </xf>
    <xf numFmtId="180" fontId="10" fillId="11" borderId="141" xfId="1" applyNumberFormat="1" applyFont="1" applyFill="1" applyBorder="1" applyAlignment="1" applyProtection="1">
      <alignment vertical="center"/>
      <protection locked="0"/>
    </xf>
    <xf numFmtId="180" fontId="10" fillId="11" borderId="148" xfId="1" applyNumberFormat="1" applyFont="1" applyFill="1" applyBorder="1" applyAlignment="1" applyProtection="1">
      <alignment vertical="center"/>
      <protection locked="0"/>
    </xf>
    <xf numFmtId="180" fontId="10" fillId="11" borderId="149" xfId="1" applyNumberFormat="1" applyFont="1" applyFill="1" applyBorder="1" applyAlignment="1" applyProtection="1">
      <alignment vertical="center"/>
      <protection locked="0"/>
    </xf>
    <xf numFmtId="180" fontId="10" fillId="11" borderId="150" xfId="1" applyNumberFormat="1" applyFont="1" applyFill="1" applyBorder="1" applyAlignment="1" applyProtection="1">
      <alignment vertical="center"/>
      <protection locked="0"/>
    </xf>
    <xf numFmtId="0" fontId="16" fillId="0" borderId="24"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4"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wrapText="1"/>
      <protection locked="0"/>
    </xf>
    <xf numFmtId="178" fontId="10" fillId="0" borderId="24" xfId="0" applyNumberFormat="1" applyFont="1" applyBorder="1" applyAlignment="1" applyProtection="1">
      <alignment horizontal="center" vertical="center" wrapText="1"/>
      <protection locked="0"/>
    </xf>
    <xf numFmtId="178" fontId="10" fillId="0" borderId="35" xfId="0" applyNumberFormat="1" applyFont="1" applyBorder="1" applyAlignment="1" applyProtection="1">
      <alignment horizontal="center" vertical="center" wrapText="1"/>
      <protection locked="0"/>
    </xf>
    <xf numFmtId="178" fontId="10" fillId="0" borderId="25" xfId="0" applyNumberFormat="1" applyFont="1" applyBorder="1" applyAlignment="1" applyProtection="1">
      <alignment horizontal="center" vertical="center" wrapText="1"/>
      <protection locked="0"/>
    </xf>
    <xf numFmtId="0" fontId="16" fillId="0" borderId="53" xfId="0" applyFont="1" applyBorder="1" applyAlignment="1" applyProtection="1">
      <alignment horizontal="center" vertical="center" wrapText="1"/>
      <protection locked="0"/>
    </xf>
    <xf numFmtId="178" fontId="16" fillId="0" borderId="24" xfId="1" applyNumberFormat="1" applyFont="1" applyFill="1" applyBorder="1" applyAlignment="1" applyProtection="1">
      <alignment horizontal="center" vertical="center"/>
      <protection locked="0"/>
    </xf>
    <xf numFmtId="178" fontId="16" fillId="0" borderId="35" xfId="1" applyNumberFormat="1" applyFont="1" applyFill="1" applyBorder="1" applyAlignment="1" applyProtection="1">
      <alignment horizontal="center" vertical="center"/>
      <protection locked="0"/>
    </xf>
    <xf numFmtId="178" fontId="16" fillId="0" borderId="25" xfId="1" applyNumberFormat="1" applyFont="1" applyFill="1" applyBorder="1" applyAlignment="1" applyProtection="1">
      <alignment horizontal="center" vertical="center"/>
      <protection locked="0"/>
    </xf>
    <xf numFmtId="178" fontId="10" fillId="0" borderId="24" xfId="1" applyNumberFormat="1" applyFont="1" applyFill="1" applyBorder="1" applyAlignment="1" applyProtection="1">
      <alignment horizontal="center" vertical="center"/>
      <protection locked="0"/>
    </xf>
    <xf numFmtId="178" fontId="10" fillId="0" borderId="35" xfId="1" applyNumberFormat="1" applyFont="1" applyFill="1" applyBorder="1" applyAlignment="1" applyProtection="1">
      <alignment horizontal="center" vertical="center"/>
      <protection locked="0"/>
    </xf>
    <xf numFmtId="178" fontId="10" fillId="0" borderId="25" xfId="1" applyNumberFormat="1" applyFont="1" applyFill="1" applyBorder="1" applyAlignment="1" applyProtection="1">
      <alignment horizontal="center" vertical="center"/>
      <protection locked="0"/>
    </xf>
    <xf numFmtId="178" fontId="16" fillId="0" borderId="53" xfId="1" applyNumberFormat="1" applyFont="1" applyFill="1" applyBorder="1" applyAlignment="1" applyProtection="1">
      <alignment horizontal="center" vertical="center"/>
      <protection locked="0"/>
    </xf>
    <xf numFmtId="6" fontId="2" fillId="5" borderId="24" xfId="2" applyFont="1" applyFill="1" applyBorder="1" applyAlignment="1" applyProtection="1">
      <alignment vertical="center"/>
    </xf>
    <xf numFmtId="6" fontId="2" fillId="5" borderId="35" xfId="2" applyFont="1" applyFill="1" applyBorder="1" applyAlignment="1" applyProtection="1">
      <alignment vertical="center"/>
    </xf>
    <xf numFmtId="0" fontId="7" fillId="11" borderId="118" xfId="0" applyFont="1" applyFill="1" applyBorder="1" applyAlignment="1">
      <alignment horizontal="center" vertical="center"/>
    </xf>
    <xf numFmtId="0" fontId="7" fillId="11" borderId="117" xfId="0" applyFont="1" applyFill="1" applyBorder="1" applyAlignment="1">
      <alignment horizontal="center" vertical="center"/>
    </xf>
    <xf numFmtId="0" fontId="6" fillId="3" borderId="0" xfId="0" applyFont="1" applyFill="1" applyAlignment="1">
      <alignment horizontal="left" vertical="center"/>
    </xf>
    <xf numFmtId="6" fontId="2" fillId="5" borderId="43" xfId="2" applyFont="1" applyFill="1" applyBorder="1" applyAlignment="1" applyProtection="1">
      <alignment vertical="center"/>
    </xf>
    <xf numFmtId="6" fontId="2" fillId="5" borderId="41" xfId="2" applyFont="1" applyFill="1" applyBorder="1" applyAlignment="1" applyProtection="1">
      <alignment vertical="center"/>
    </xf>
    <xf numFmtId="6" fontId="2" fillId="5" borderId="5" xfId="2" applyFont="1" applyFill="1" applyBorder="1" applyAlignment="1" applyProtection="1">
      <alignment vertical="center"/>
    </xf>
    <xf numFmtId="6" fontId="2" fillId="5" borderId="3" xfId="2" applyFont="1" applyFill="1" applyBorder="1" applyAlignment="1" applyProtection="1">
      <alignment vertical="center"/>
    </xf>
    <xf numFmtId="0" fontId="20" fillId="4" borderId="0" xfId="0" applyFont="1" applyFill="1" applyAlignment="1">
      <alignment horizontal="right" vertical="center"/>
    </xf>
    <xf numFmtId="176" fontId="5" fillId="2" borderId="0" xfId="0" applyNumberFormat="1" applyFont="1" applyFill="1" applyAlignment="1">
      <alignment horizontal="left" vertical="center"/>
    </xf>
    <xf numFmtId="0" fontId="7" fillId="4" borderId="56" xfId="0" applyFont="1" applyFill="1" applyBorder="1" applyAlignment="1">
      <alignment horizontal="distributed" vertical="center"/>
    </xf>
    <xf numFmtId="0" fontId="7" fillId="4" borderId="57" xfId="0" applyFont="1" applyFill="1" applyBorder="1" applyAlignment="1">
      <alignment horizontal="distributed" vertical="center"/>
    </xf>
    <xf numFmtId="0" fontId="10" fillId="7" borderId="1" xfId="0" applyFont="1" applyFill="1" applyBorder="1" applyAlignment="1">
      <alignment horizontal="center" vertical="center"/>
    </xf>
    <xf numFmtId="0" fontId="10" fillId="9" borderId="1" xfId="0" applyFont="1" applyFill="1" applyBorder="1" applyAlignment="1">
      <alignment horizontal="center" vertical="center"/>
    </xf>
    <xf numFmtId="0" fontId="7" fillId="0" borderId="83"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193" fontId="7" fillId="4" borderId="58" xfId="0" applyNumberFormat="1" applyFont="1" applyFill="1" applyBorder="1" applyAlignment="1">
      <alignment horizontal="left" vertical="center"/>
    </xf>
    <xf numFmtId="193" fontId="7" fillId="4" borderId="59" xfId="0" applyNumberFormat="1" applyFont="1" applyFill="1" applyBorder="1" applyAlignment="1">
      <alignment horizontal="left" vertical="center"/>
    </xf>
    <xf numFmtId="182" fontId="10" fillId="6" borderId="56" xfId="0" applyNumberFormat="1" applyFont="1" applyFill="1" applyBorder="1" applyAlignment="1">
      <alignment horizontal="center" vertical="center"/>
    </xf>
    <xf numFmtId="182" fontId="10" fillId="6" borderId="60" xfId="0" applyNumberFormat="1" applyFont="1" applyFill="1" applyBorder="1" applyAlignment="1">
      <alignment horizontal="center" vertical="center"/>
    </xf>
    <xf numFmtId="0" fontId="20" fillId="4" borderId="0" xfId="0" applyFont="1" applyFill="1" applyAlignment="1">
      <alignment horizontal="center" vertical="center"/>
    </xf>
    <xf numFmtId="0" fontId="10" fillId="0" borderId="34"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2" fillId="6" borderId="2" xfId="0" applyFont="1" applyFill="1" applyBorder="1" applyAlignment="1">
      <alignment horizontal="center" vertical="center" wrapText="1" shrinkToFit="1"/>
    </xf>
    <xf numFmtId="0" fontId="2" fillId="6" borderId="3" xfId="0" applyFont="1" applyFill="1" applyBorder="1" applyAlignment="1">
      <alignment horizontal="center" vertical="center" wrapText="1" shrinkToFit="1"/>
    </xf>
    <xf numFmtId="0" fontId="20" fillId="4" borderId="12" xfId="0" applyFont="1" applyFill="1" applyBorder="1" applyAlignment="1">
      <alignment horizontal="center" vertical="center"/>
    </xf>
    <xf numFmtId="0" fontId="10" fillId="6" borderId="56" xfId="0" applyFont="1" applyFill="1" applyBorder="1" applyAlignment="1">
      <alignment horizontal="center" vertical="center"/>
    </xf>
    <xf numFmtId="0" fontId="10" fillId="6" borderId="59" xfId="0" applyFont="1" applyFill="1" applyBorder="1" applyAlignment="1">
      <alignment horizontal="center" vertical="center"/>
    </xf>
    <xf numFmtId="0" fontId="14" fillId="0" borderId="1"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197" fontId="19" fillId="4" borderId="1" xfId="0" applyNumberFormat="1" applyFont="1" applyFill="1" applyBorder="1" applyAlignment="1">
      <alignment horizontal="right" vertical="center"/>
    </xf>
    <xf numFmtId="0" fontId="10" fillId="10" borderId="1" xfId="0" applyFont="1" applyFill="1" applyBorder="1" applyAlignment="1">
      <alignment horizontal="center" vertical="center"/>
    </xf>
    <xf numFmtId="0" fontId="10" fillId="8" borderId="1"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0" xfId="0" applyFont="1" applyFill="1" applyAlignment="1">
      <alignment horizontal="center" vertical="center"/>
    </xf>
    <xf numFmtId="6" fontId="2" fillId="6" borderId="151" xfId="2" applyFont="1" applyFill="1" applyBorder="1" applyAlignment="1">
      <alignment horizontal="center" vertical="center"/>
    </xf>
    <xf numFmtId="6" fontId="2" fillId="6" borderId="15" xfId="2" applyFont="1" applyFill="1" applyBorder="1" applyAlignment="1">
      <alignment horizontal="center" vertical="center"/>
    </xf>
    <xf numFmtId="186" fontId="15" fillId="4" borderId="14" xfId="0" applyNumberFormat="1" applyFont="1" applyFill="1" applyBorder="1" applyAlignment="1">
      <alignment horizontal="left" vertical="top" wrapText="1"/>
    </xf>
    <xf numFmtId="186" fontId="15" fillId="4" borderId="0" xfId="0" applyNumberFormat="1" applyFont="1" applyFill="1" applyAlignment="1">
      <alignment horizontal="left" vertical="top" wrapText="1"/>
    </xf>
    <xf numFmtId="186" fontId="15" fillId="4" borderId="15" xfId="0" applyNumberFormat="1" applyFont="1" applyFill="1" applyBorder="1" applyAlignment="1">
      <alignment horizontal="left" vertical="top" wrapText="1"/>
    </xf>
    <xf numFmtId="0" fontId="2" fillId="6" borderId="67" xfId="0" applyFont="1" applyFill="1" applyBorder="1" applyAlignment="1">
      <alignment horizontal="center" vertical="center" wrapText="1" shrinkToFit="1"/>
    </xf>
    <xf numFmtId="0" fontId="2" fillId="6" borderId="84" xfId="0" applyFont="1" applyFill="1" applyBorder="1" applyAlignment="1">
      <alignment horizontal="center" vertical="center" wrapText="1" shrinkToFit="1"/>
    </xf>
    <xf numFmtId="0" fontId="2" fillId="6" borderId="10" xfId="0" applyFont="1" applyFill="1" applyBorder="1" applyAlignment="1">
      <alignment horizontal="center" vertical="center" wrapText="1" shrinkToFit="1"/>
    </xf>
    <xf numFmtId="6" fontId="2" fillId="6" borderId="84" xfId="2" applyFont="1" applyFill="1" applyBorder="1" applyAlignment="1">
      <alignment horizontal="center" vertical="center"/>
    </xf>
    <xf numFmtId="6" fontId="2" fillId="6" borderId="68" xfId="2" applyFont="1" applyFill="1" applyBorder="1" applyAlignment="1">
      <alignment horizontal="center" vertical="center"/>
    </xf>
    <xf numFmtId="186" fontId="2" fillId="6" borderId="5" xfId="0" applyNumberFormat="1" applyFont="1" applyFill="1" applyBorder="1" applyAlignment="1">
      <alignment horizontal="center" vertical="center"/>
    </xf>
    <xf numFmtId="186" fontId="2" fillId="6" borderId="6" xfId="0" applyNumberFormat="1" applyFont="1" applyFill="1" applyBorder="1" applyAlignment="1">
      <alignment horizontal="center" vertical="center"/>
    </xf>
    <xf numFmtId="187" fontId="2" fillId="6" borderId="10" xfId="0" applyNumberFormat="1" applyFont="1" applyFill="1" applyBorder="1" applyAlignment="1">
      <alignment horizontal="center" vertical="center"/>
    </xf>
    <xf numFmtId="187" fontId="2" fillId="6" borderId="11" xfId="0" applyNumberFormat="1" applyFont="1" applyFill="1" applyBorder="1" applyAlignment="1">
      <alignment horizontal="center" vertical="center"/>
    </xf>
    <xf numFmtId="6" fontId="2" fillId="6" borderId="5" xfId="2" applyFont="1" applyFill="1" applyBorder="1" applyAlignment="1">
      <alignment horizontal="center" vertical="center"/>
    </xf>
    <xf numFmtId="6" fontId="2" fillId="6" borderId="6" xfId="2" applyFont="1" applyFill="1"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6" fontId="2" fillId="6" borderId="10" xfId="2" applyFont="1" applyFill="1" applyBorder="1" applyAlignment="1">
      <alignment horizontal="center" vertical="center"/>
    </xf>
    <xf numFmtId="6" fontId="2" fillId="6" borderId="11" xfId="2" applyFont="1" applyFill="1" applyBorder="1" applyAlignment="1">
      <alignment horizontal="center" vertical="center"/>
    </xf>
    <xf numFmtId="0" fontId="2" fillId="6" borderId="75" xfId="0" applyFont="1" applyFill="1" applyBorder="1" applyAlignment="1">
      <alignment horizontal="center" vertical="center" wrapText="1" shrinkToFit="1"/>
    </xf>
    <xf numFmtId="0" fontId="2" fillId="6" borderId="85" xfId="0" applyFont="1" applyFill="1" applyBorder="1" applyAlignment="1">
      <alignment horizontal="center" vertical="center" wrapText="1" shrinkToFit="1"/>
    </xf>
    <xf numFmtId="0" fontId="2" fillId="6" borderId="5" xfId="0" applyFont="1" applyFill="1" applyBorder="1" applyAlignment="1">
      <alignment horizontal="center" vertical="center" wrapText="1" shrinkToFit="1"/>
    </xf>
    <xf numFmtId="6" fontId="2" fillId="6" borderId="85" xfId="2" applyFont="1" applyFill="1" applyBorder="1" applyAlignment="1">
      <alignment horizontal="center" vertical="center"/>
    </xf>
    <xf numFmtId="6" fontId="2" fillId="6" borderId="114" xfId="2" applyFont="1" applyFill="1" applyBorder="1" applyAlignment="1">
      <alignment horizontal="center" vertical="center"/>
    </xf>
    <xf numFmtId="6" fontId="10" fillId="0" borderId="24" xfId="2" applyFont="1" applyBorder="1" applyAlignment="1" applyProtection="1">
      <alignment horizontal="center" vertical="center"/>
      <protection locked="0"/>
    </xf>
    <xf numFmtId="6" fontId="10" fillId="0" borderId="35" xfId="2" applyFont="1" applyBorder="1" applyAlignment="1" applyProtection="1">
      <alignment horizontal="center" vertical="center"/>
      <protection locked="0"/>
    </xf>
    <xf numFmtId="0" fontId="10" fillId="4" borderId="83" xfId="0" applyFont="1" applyFill="1" applyBorder="1" applyAlignment="1">
      <alignment horizontal="center" vertical="center"/>
    </xf>
    <xf numFmtId="6" fontId="10" fillId="0" borderId="5" xfId="2" applyFont="1" applyBorder="1" applyAlignment="1" applyProtection="1">
      <alignment horizontal="center" vertical="center"/>
      <protection locked="0"/>
    </xf>
    <xf numFmtId="6" fontId="10" fillId="0" borderId="3" xfId="2" applyFont="1" applyBorder="1" applyAlignment="1" applyProtection="1">
      <alignment horizontal="center" vertical="center"/>
      <protection locked="0"/>
    </xf>
    <xf numFmtId="6" fontId="10" fillId="6" borderId="59" xfId="2" applyFont="1" applyFill="1" applyBorder="1" applyAlignment="1">
      <alignment horizontal="center" vertical="center"/>
    </xf>
    <xf numFmtId="6" fontId="10" fillId="6" borderId="60" xfId="2" applyFont="1" applyFill="1" applyBorder="1" applyAlignment="1">
      <alignment horizontal="center" vertical="center"/>
    </xf>
    <xf numFmtId="0" fontId="10" fillId="4" borderId="56"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60" xfId="0" applyFont="1" applyFill="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2" fillId="6" borderId="29" xfId="0" applyFont="1" applyFill="1" applyBorder="1" applyAlignment="1">
      <alignment horizontal="center" vertical="center"/>
    </xf>
    <xf numFmtId="0" fontId="2" fillId="6" borderId="1" xfId="0" applyFont="1" applyFill="1" applyBorder="1" applyAlignment="1">
      <alignment horizontal="center" vertical="center"/>
    </xf>
    <xf numFmtId="6" fontId="2" fillId="6" borderId="30" xfId="2" applyFont="1" applyFill="1" applyBorder="1" applyAlignment="1">
      <alignment horizontal="center" vertical="center"/>
    </xf>
    <xf numFmtId="6" fontId="2" fillId="6" borderId="112" xfId="2"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9" xfId="0" applyFont="1" applyFill="1" applyBorder="1" applyAlignment="1">
      <alignment horizontal="center" vertical="center"/>
    </xf>
  </cellXfs>
  <cellStyles count="4">
    <cellStyle name="ハイパーリンク" xfId="3" builtinId="8"/>
    <cellStyle name="桁区切り" xfId="1" builtinId="6"/>
    <cellStyle name="通貨" xfId="2" builtinId="7"/>
    <cellStyle name="標準" xfId="0" builtinId="0"/>
  </cellStyles>
  <dxfs count="65">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theme="9" tint="0.79998168889431442"/>
        </patternFill>
      </fill>
    </dxf>
    <dxf>
      <fill>
        <patternFill>
          <bgColor rgb="FFFFFFCC"/>
        </patternFill>
      </fill>
    </dxf>
    <dxf>
      <fill>
        <patternFill>
          <bgColor rgb="FFFFFFCC"/>
        </patternFill>
      </fill>
    </dxf>
    <dxf>
      <fill>
        <patternFill>
          <bgColor rgb="FFFF99FF"/>
        </patternFill>
      </fill>
    </dxf>
    <dxf>
      <fill>
        <patternFill>
          <bgColor rgb="FFC9F1FF"/>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itodensetsu.co.jp"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7DBD3-176F-4480-B0C2-441F4752B605}">
  <sheetPr>
    <tabColor rgb="FFFFFF00"/>
    <pageSetUpPr fitToPage="1"/>
  </sheetPr>
  <dimension ref="A1:BT70"/>
  <sheetViews>
    <sheetView tabSelected="1" topLeftCell="H3" zoomScale="85" zoomScaleNormal="85" workbookViewId="0">
      <selection activeCell="BG8" sqref="BG8"/>
    </sheetView>
  </sheetViews>
  <sheetFormatPr defaultColWidth="3" defaultRowHeight="18"/>
  <cols>
    <col min="1" max="1" width="3" style="2"/>
    <col min="2" max="3" width="3" style="2" customWidth="1"/>
    <col min="4" max="16" width="3" style="2"/>
    <col min="17" max="17" width="3.58203125" style="2" customWidth="1"/>
    <col min="18" max="27" width="3" style="2"/>
    <col min="28" max="28" width="3" style="2" customWidth="1"/>
    <col min="29" max="31" width="3" style="2"/>
    <col min="32" max="32" width="3" customWidth="1"/>
    <col min="33" max="34" width="3" style="2" customWidth="1"/>
    <col min="35" max="38" width="3" style="2"/>
    <col min="39" max="39" width="3" style="2" customWidth="1"/>
    <col min="40" max="43" width="3" style="2"/>
    <col min="44" max="44" width="3" style="2" customWidth="1"/>
    <col min="45" max="47" width="3" style="2"/>
    <col min="48" max="48" width="3" style="2" customWidth="1"/>
    <col min="49" max="55" width="3" style="2"/>
    <col min="56" max="56" width="3" style="2" customWidth="1"/>
    <col min="57" max="16384" width="3" style="2"/>
  </cols>
  <sheetData>
    <row r="1" spans="1:72" ht="18" customHeight="1">
      <c r="A1" s="1"/>
      <c r="B1" s="66" t="s">
        <v>130</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L1" s="1"/>
      <c r="AM1" s="66" t="s">
        <v>79</v>
      </c>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row>
    <row r="2" spans="1:72" ht="15" customHeight="1">
      <c r="A2" s="1"/>
      <c r="B2" s="3"/>
      <c r="C2" s="3"/>
      <c r="D2" s="3"/>
      <c r="E2" s="3"/>
      <c r="F2" s="3"/>
      <c r="G2" s="3"/>
      <c r="H2" s="3"/>
      <c r="I2" s="3"/>
      <c r="J2" s="3"/>
      <c r="K2" s="3"/>
      <c r="L2" s="3"/>
      <c r="M2" s="3"/>
      <c r="N2" s="3"/>
      <c r="O2" s="3"/>
      <c r="P2" s="3"/>
      <c r="Q2" s="3"/>
      <c r="R2" s="3"/>
      <c r="S2" s="3"/>
      <c r="T2" s="3"/>
      <c r="U2" s="3"/>
      <c r="V2" s="3"/>
      <c r="W2" s="3"/>
      <c r="X2" s="3"/>
      <c r="Y2" s="3"/>
      <c r="Z2" s="3"/>
      <c r="AA2" s="3"/>
      <c r="AB2" s="3"/>
      <c r="AC2" s="3"/>
      <c r="AD2" s="3"/>
      <c r="AE2" s="4"/>
      <c r="AF2" s="5"/>
      <c r="AG2" s="4"/>
      <c r="AH2" s="4"/>
      <c r="AI2" s="1"/>
      <c r="AL2" s="1"/>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4"/>
      <c r="BQ2" s="5"/>
      <c r="BR2" s="4"/>
      <c r="BS2" s="4"/>
      <c r="BT2" s="1"/>
    </row>
    <row r="3" spans="1:72" ht="18" customHeight="1">
      <c r="A3" s="1"/>
      <c r="B3" s="3"/>
      <c r="C3" s="3"/>
      <c r="D3" s="301">
        <f>V7</f>
        <v>0</v>
      </c>
      <c r="E3" s="301"/>
      <c r="F3" s="301"/>
      <c r="G3" s="301"/>
      <c r="H3" s="301"/>
      <c r="I3" s="301"/>
      <c r="J3" s="301"/>
      <c r="K3" s="301"/>
      <c r="L3" s="301"/>
      <c r="M3" s="301"/>
      <c r="N3" s="301"/>
      <c r="O3" s="301"/>
      <c r="P3" s="301"/>
      <c r="Q3" s="301"/>
      <c r="R3" s="487" t="s">
        <v>129</v>
      </c>
      <c r="S3" s="487"/>
      <c r="T3" s="487"/>
      <c r="U3" s="487"/>
      <c r="V3" s="487"/>
      <c r="W3" s="487"/>
      <c r="X3" s="487"/>
      <c r="Y3" s="487"/>
      <c r="Z3" s="487"/>
      <c r="AA3" s="487"/>
      <c r="AB3" s="487"/>
      <c r="AC3" s="487"/>
      <c r="AD3" s="487"/>
      <c r="AE3" s="487"/>
      <c r="AF3" s="487"/>
      <c r="AG3" s="6"/>
      <c r="AH3" s="6"/>
      <c r="AI3" s="1"/>
      <c r="AL3" s="1"/>
      <c r="AM3" s="3"/>
      <c r="AN3" s="3"/>
      <c r="AO3" s="308">
        <f>BG7</f>
        <v>45808</v>
      </c>
      <c r="AP3" s="308"/>
      <c r="AQ3" s="308"/>
      <c r="AR3" s="308"/>
      <c r="AS3" s="308"/>
      <c r="AT3" s="308"/>
      <c r="AU3" s="308"/>
      <c r="AV3" s="308"/>
      <c r="AW3" s="308"/>
      <c r="AX3" s="308"/>
      <c r="AY3" s="308"/>
      <c r="AZ3" s="308"/>
      <c r="BA3" s="308"/>
      <c r="BB3" s="308"/>
      <c r="BC3" s="309" t="s">
        <v>129</v>
      </c>
      <c r="BD3" s="309"/>
      <c r="BE3" s="309"/>
      <c r="BF3" s="309"/>
      <c r="BG3" s="309"/>
      <c r="BH3" s="309"/>
      <c r="BI3" s="309"/>
      <c r="BJ3" s="309"/>
      <c r="BK3" s="309"/>
      <c r="BL3" s="309"/>
      <c r="BM3" s="309"/>
      <c r="BN3" s="7"/>
      <c r="BO3" s="7"/>
      <c r="BP3" s="7"/>
      <c r="BQ3" s="5"/>
      <c r="BR3" s="6"/>
      <c r="BS3" s="6"/>
      <c r="BT3" s="1"/>
    </row>
    <row r="4" spans="1:72" ht="18" customHeight="1">
      <c r="A4" s="1"/>
      <c r="B4" s="3"/>
      <c r="C4" s="3"/>
      <c r="D4" s="301"/>
      <c r="E4" s="301"/>
      <c r="F4" s="301"/>
      <c r="G4" s="301"/>
      <c r="H4" s="301"/>
      <c r="I4" s="301"/>
      <c r="J4" s="301"/>
      <c r="K4" s="301"/>
      <c r="L4" s="301"/>
      <c r="M4" s="301"/>
      <c r="N4" s="301"/>
      <c r="O4" s="301"/>
      <c r="P4" s="301"/>
      <c r="Q4" s="301"/>
      <c r="R4" s="487"/>
      <c r="S4" s="487"/>
      <c r="T4" s="487"/>
      <c r="U4" s="487"/>
      <c r="V4" s="487"/>
      <c r="W4" s="487"/>
      <c r="X4" s="487"/>
      <c r="Y4" s="487"/>
      <c r="Z4" s="487"/>
      <c r="AA4" s="487"/>
      <c r="AB4" s="487"/>
      <c r="AC4" s="487"/>
      <c r="AD4" s="487"/>
      <c r="AE4" s="487"/>
      <c r="AF4" s="487"/>
      <c r="AG4" s="6"/>
      <c r="AH4" s="6"/>
      <c r="AI4" s="1"/>
      <c r="AL4" s="1"/>
      <c r="AM4" s="3"/>
      <c r="AN4" s="3"/>
      <c r="AO4" s="308"/>
      <c r="AP4" s="308"/>
      <c r="AQ4" s="308"/>
      <c r="AR4" s="308"/>
      <c r="AS4" s="308"/>
      <c r="AT4" s="308"/>
      <c r="AU4" s="308"/>
      <c r="AV4" s="308"/>
      <c r="AW4" s="308"/>
      <c r="AX4" s="308"/>
      <c r="AY4" s="308"/>
      <c r="AZ4" s="308"/>
      <c r="BA4" s="308"/>
      <c r="BB4" s="308"/>
      <c r="BC4" s="309"/>
      <c r="BD4" s="309"/>
      <c r="BE4" s="309"/>
      <c r="BF4" s="309"/>
      <c r="BG4" s="309"/>
      <c r="BH4" s="309"/>
      <c r="BI4" s="309"/>
      <c r="BJ4" s="309"/>
      <c r="BK4" s="309"/>
      <c r="BL4" s="309"/>
      <c r="BM4" s="309"/>
      <c r="BN4" s="7"/>
      <c r="BO4" s="7"/>
      <c r="BP4" s="7"/>
      <c r="BQ4" s="5"/>
      <c r="BR4" s="6"/>
      <c r="BS4" s="6"/>
      <c r="BT4" s="1"/>
    </row>
    <row r="5" spans="1:72" ht="18" customHeight="1">
      <c r="A5" s="1"/>
      <c r="B5" s="3"/>
      <c r="C5" s="3"/>
      <c r="D5" s="301"/>
      <c r="E5" s="301"/>
      <c r="F5" s="301"/>
      <c r="G5" s="301"/>
      <c r="H5" s="301"/>
      <c r="I5" s="301"/>
      <c r="J5" s="301"/>
      <c r="K5" s="301"/>
      <c r="L5" s="301"/>
      <c r="M5" s="301"/>
      <c r="N5" s="301"/>
      <c r="O5" s="301"/>
      <c r="P5" s="301"/>
      <c r="Q5" s="301"/>
      <c r="R5" s="487"/>
      <c r="S5" s="487"/>
      <c r="T5" s="487"/>
      <c r="U5" s="487"/>
      <c r="V5" s="487"/>
      <c r="W5" s="487"/>
      <c r="X5" s="487"/>
      <c r="Y5" s="487"/>
      <c r="Z5" s="487"/>
      <c r="AA5" s="487"/>
      <c r="AB5" s="487"/>
      <c r="AC5" s="487"/>
      <c r="AD5" s="487"/>
      <c r="AE5" s="487"/>
      <c r="AF5" s="487"/>
      <c r="AG5" s="6"/>
      <c r="AH5" s="6"/>
      <c r="AI5" s="1"/>
      <c r="AL5" s="1"/>
      <c r="AM5" s="3"/>
      <c r="AN5" s="3"/>
      <c r="AO5" s="308"/>
      <c r="AP5" s="308"/>
      <c r="AQ5" s="308"/>
      <c r="AR5" s="308"/>
      <c r="AS5" s="308"/>
      <c r="AT5" s="308"/>
      <c r="AU5" s="308"/>
      <c r="AV5" s="308"/>
      <c r="AW5" s="308"/>
      <c r="AX5" s="308"/>
      <c r="AY5" s="308"/>
      <c r="AZ5" s="308"/>
      <c r="BA5" s="308"/>
      <c r="BB5" s="308"/>
      <c r="BC5" s="309"/>
      <c r="BD5" s="309"/>
      <c r="BE5" s="309"/>
      <c r="BF5" s="309"/>
      <c r="BG5" s="309"/>
      <c r="BH5" s="309"/>
      <c r="BI5" s="309"/>
      <c r="BJ5" s="309"/>
      <c r="BK5" s="309"/>
      <c r="BL5" s="309"/>
      <c r="BM5" s="309"/>
      <c r="BN5" s="7"/>
      <c r="BO5" s="7"/>
      <c r="BP5" s="7"/>
      <c r="BQ5" s="5"/>
      <c r="BR5" s="6"/>
      <c r="BS5" s="6"/>
      <c r="BT5" s="1"/>
    </row>
    <row r="6" spans="1:72" ht="9" customHeight="1" thickBot="1">
      <c r="A6" s="1"/>
      <c r="B6" s="3"/>
      <c r="C6" s="4"/>
      <c r="D6" s="301"/>
      <c r="E6" s="301"/>
      <c r="F6" s="301"/>
      <c r="G6" s="301"/>
      <c r="H6" s="301"/>
      <c r="I6" s="301"/>
      <c r="J6" s="301"/>
      <c r="K6" s="301"/>
      <c r="L6" s="301"/>
      <c r="M6" s="301"/>
      <c r="N6" s="301"/>
      <c r="O6" s="301"/>
      <c r="P6" s="301"/>
      <c r="Q6" s="301"/>
      <c r="R6" s="487"/>
      <c r="S6" s="487"/>
      <c r="T6" s="487"/>
      <c r="U6" s="487"/>
      <c r="V6" s="487"/>
      <c r="W6" s="487"/>
      <c r="X6" s="487"/>
      <c r="Y6" s="487"/>
      <c r="Z6" s="487"/>
      <c r="AA6" s="487"/>
      <c r="AB6" s="487"/>
      <c r="AC6" s="487"/>
      <c r="AD6" s="487"/>
      <c r="AE6" s="487"/>
      <c r="AF6" s="487"/>
      <c r="AG6" s="4"/>
      <c r="AH6" s="8"/>
      <c r="AI6" s="1"/>
      <c r="AL6" s="1"/>
      <c r="AM6" s="3"/>
      <c r="AN6" s="4"/>
      <c r="AO6" s="308"/>
      <c r="AP6" s="308"/>
      <c r="AQ6" s="308"/>
      <c r="AR6" s="308"/>
      <c r="AS6" s="308"/>
      <c r="AT6" s="308"/>
      <c r="AU6" s="308"/>
      <c r="AV6" s="308"/>
      <c r="AW6" s="308"/>
      <c r="AX6" s="308"/>
      <c r="AY6" s="308"/>
      <c r="AZ6" s="308"/>
      <c r="BA6" s="308"/>
      <c r="BB6" s="308"/>
      <c r="BC6" s="309"/>
      <c r="BD6" s="309"/>
      <c r="BE6" s="309"/>
      <c r="BF6" s="309"/>
      <c r="BG6" s="309"/>
      <c r="BH6" s="309"/>
      <c r="BI6" s="309"/>
      <c r="BJ6" s="309"/>
      <c r="BK6" s="309"/>
      <c r="BL6" s="309"/>
      <c r="BM6" s="309"/>
      <c r="BN6" s="4"/>
      <c r="BO6" s="4"/>
      <c r="BP6" s="4"/>
      <c r="BQ6" s="5"/>
      <c r="BR6" s="4"/>
      <c r="BS6" s="8"/>
      <c r="BT6" s="1"/>
    </row>
    <row r="7" spans="1:72" ht="21" customHeight="1" thickBot="1">
      <c r="A7" s="1"/>
      <c r="B7" s="3"/>
      <c r="C7" s="3"/>
      <c r="D7" s="298" t="s">
        <v>0</v>
      </c>
      <c r="E7" s="298"/>
      <c r="F7" s="298"/>
      <c r="G7" s="298"/>
      <c r="H7" s="298"/>
      <c r="I7" s="298"/>
      <c r="J7" s="298"/>
      <c r="K7" s="298"/>
      <c r="L7" s="298"/>
      <c r="M7" s="298"/>
      <c r="N7" s="299" t="s">
        <v>1</v>
      </c>
      <c r="O7" s="299"/>
      <c r="P7" s="4"/>
      <c r="Q7" s="4"/>
      <c r="R7" s="4"/>
      <c r="S7" s="4"/>
      <c r="T7" s="4"/>
      <c r="U7" s="4"/>
      <c r="V7" s="300"/>
      <c r="W7" s="300"/>
      <c r="X7" s="300"/>
      <c r="Y7" s="300"/>
      <c r="Z7" s="300"/>
      <c r="AA7" s="300"/>
      <c r="AB7" s="300"/>
      <c r="AC7" s="300"/>
      <c r="AD7" s="300"/>
      <c r="AE7" s="300"/>
      <c r="AF7" s="300"/>
      <c r="AG7" s="8"/>
      <c r="AH7" s="8"/>
      <c r="AI7" s="1"/>
      <c r="AL7" s="1"/>
      <c r="AM7" s="3"/>
      <c r="AN7" s="3"/>
      <c r="AO7" s="298" t="s">
        <v>0</v>
      </c>
      <c r="AP7" s="298"/>
      <c r="AQ7" s="298"/>
      <c r="AR7" s="298"/>
      <c r="AS7" s="298"/>
      <c r="AT7" s="298"/>
      <c r="AU7" s="298"/>
      <c r="AV7" s="298"/>
      <c r="AW7" s="298"/>
      <c r="AX7" s="298"/>
      <c r="AY7" s="299" t="s">
        <v>1</v>
      </c>
      <c r="AZ7" s="299"/>
      <c r="BA7" s="4"/>
      <c r="BB7" s="4"/>
      <c r="BC7" s="4"/>
      <c r="BD7" s="4"/>
      <c r="BE7" s="4"/>
      <c r="BF7" s="4"/>
      <c r="BG7" s="310">
        <v>45808</v>
      </c>
      <c r="BH7" s="311"/>
      <c r="BI7" s="311"/>
      <c r="BJ7" s="311"/>
      <c r="BK7" s="311"/>
      <c r="BL7" s="311"/>
      <c r="BM7" s="311"/>
      <c r="BN7" s="311"/>
      <c r="BO7" s="311"/>
      <c r="BP7" s="311"/>
      <c r="BQ7" s="312"/>
      <c r="BR7" s="8"/>
      <c r="BS7" s="8"/>
      <c r="BT7" s="1"/>
    </row>
    <row r="8" spans="1:72" ht="9" customHeight="1" thickBot="1">
      <c r="A8" s="1"/>
      <c r="B8" s="3"/>
      <c r="C8" s="3"/>
      <c r="D8" s="4"/>
      <c r="E8" s="4"/>
      <c r="F8" s="4"/>
      <c r="G8" s="4"/>
      <c r="H8" s="4"/>
      <c r="I8" s="4"/>
      <c r="J8" s="4"/>
      <c r="K8" s="4"/>
      <c r="L8" s="4"/>
      <c r="M8" s="4"/>
      <c r="N8" s="4"/>
      <c r="O8" s="4"/>
      <c r="P8" s="4"/>
      <c r="Q8" s="4"/>
      <c r="R8" s="4"/>
      <c r="S8" s="4"/>
      <c r="T8" s="4"/>
      <c r="U8" s="4"/>
      <c r="V8" s="4"/>
      <c r="W8" s="4"/>
      <c r="X8" s="4"/>
      <c r="Y8" s="4"/>
      <c r="Z8" s="4"/>
      <c r="AA8" s="4"/>
      <c r="AB8" s="4"/>
      <c r="AC8" s="4"/>
      <c r="AD8" s="4"/>
      <c r="AE8" s="4"/>
      <c r="AF8" s="5"/>
      <c r="AG8" s="4"/>
      <c r="AH8" s="4"/>
      <c r="AI8" s="1"/>
      <c r="AL8" s="1"/>
      <c r="AM8" s="3"/>
      <c r="AN8" s="3"/>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5"/>
      <c r="BR8" s="4"/>
      <c r="BS8" s="4"/>
      <c r="BT8" s="1"/>
    </row>
    <row r="9" spans="1:72" ht="24" customHeight="1">
      <c r="A9" s="1"/>
      <c r="B9" s="3"/>
      <c r="C9" s="3"/>
      <c r="D9" s="302" t="s">
        <v>87</v>
      </c>
      <c r="E9" s="303"/>
      <c r="F9" s="303"/>
      <c r="G9" s="303"/>
      <c r="H9" s="303"/>
      <c r="I9" s="304" t="s">
        <v>97</v>
      </c>
      <c r="J9" s="305"/>
      <c r="K9" s="305"/>
      <c r="L9" s="305"/>
      <c r="M9" s="305"/>
      <c r="N9" s="305"/>
      <c r="O9" s="305"/>
      <c r="P9" s="305"/>
      <c r="Q9" s="305"/>
      <c r="R9" s="305"/>
      <c r="S9" s="305"/>
      <c r="T9" s="305"/>
      <c r="U9" s="306"/>
      <c r="V9" s="306"/>
      <c r="W9" s="306"/>
      <c r="X9" s="306"/>
      <c r="Y9" s="306"/>
      <c r="Z9" s="306"/>
      <c r="AA9" s="306"/>
      <c r="AB9" s="306"/>
      <c r="AC9" s="306"/>
      <c r="AD9" s="306"/>
      <c r="AE9" s="306"/>
      <c r="AF9" s="307"/>
      <c r="AG9" s="4"/>
      <c r="AH9" s="4"/>
      <c r="AI9" s="1"/>
      <c r="AL9" s="1"/>
      <c r="AM9" s="3"/>
      <c r="AN9" s="3"/>
      <c r="AO9" s="302" t="s">
        <v>87</v>
      </c>
      <c r="AP9" s="303"/>
      <c r="AQ9" s="303"/>
      <c r="AR9" s="303"/>
      <c r="AS9" s="303"/>
      <c r="AT9" s="304" t="s">
        <v>97</v>
      </c>
      <c r="AU9" s="305"/>
      <c r="AV9" s="305"/>
      <c r="AW9" s="305"/>
      <c r="AX9" s="305"/>
      <c r="AY9" s="305"/>
      <c r="AZ9" s="305"/>
      <c r="BA9" s="305"/>
      <c r="BB9" s="305"/>
      <c r="BC9" s="305"/>
      <c r="BD9" s="305"/>
      <c r="BE9" s="305"/>
      <c r="BF9" s="306"/>
      <c r="BG9" s="306"/>
      <c r="BH9" s="306"/>
      <c r="BI9" s="306"/>
      <c r="BJ9" s="306"/>
      <c r="BK9" s="306"/>
      <c r="BL9" s="306"/>
      <c r="BM9" s="306"/>
      <c r="BN9" s="306"/>
      <c r="BO9" s="306"/>
      <c r="BP9" s="306"/>
      <c r="BQ9" s="307"/>
      <c r="BR9" s="4"/>
      <c r="BS9" s="4"/>
      <c r="BT9" s="1"/>
    </row>
    <row r="10" spans="1:72" ht="24" customHeight="1" thickBot="1">
      <c r="A10" s="1"/>
      <c r="B10" s="3"/>
      <c r="C10" s="3"/>
      <c r="D10" s="376" t="s">
        <v>61</v>
      </c>
      <c r="E10" s="377"/>
      <c r="F10" s="377"/>
      <c r="G10" s="377"/>
      <c r="H10" s="377"/>
      <c r="I10" s="378" t="s">
        <v>50</v>
      </c>
      <c r="J10" s="313"/>
      <c r="K10" s="313"/>
      <c r="L10" s="313"/>
      <c r="M10" s="313"/>
      <c r="N10" s="313"/>
      <c r="O10" s="67"/>
      <c r="P10" s="344"/>
      <c r="Q10" s="344"/>
      <c r="R10" s="67"/>
      <c r="S10" s="67"/>
      <c r="T10" s="67"/>
      <c r="U10" s="341" t="s">
        <v>62</v>
      </c>
      <c r="V10" s="342"/>
      <c r="W10" s="343"/>
      <c r="X10" s="345"/>
      <c r="Y10" s="346"/>
      <c r="Z10" s="346"/>
      <c r="AA10" s="346"/>
      <c r="AB10" s="346"/>
      <c r="AC10" s="346"/>
      <c r="AD10" s="347" t="s">
        <v>63</v>
      </c>
      <c r="AE10" s="342"/>
      <c r="AF10" s="348"/>
      <c r="AG10" s="4"/>
      <c r="AH10" s="4"/>
      <c r="AI10" s="1"/>
      <c r="AL10" s="1"/>
      <c r="AM10" s="3"/>
      <c r="AN10" s="3"/>
      <c r="AO10" s="376" t="s">
        <v>61</v>
      </c>
      <c r="AP10" s="377"/>
      <c r="AQ10" s="377"/>
      <c r="AR10" s="377"/>
      <c r="AS10" s="377"/>
      <c r="AT10" s="378" t="s">
        <v>50</v>
      </c>
      <c r="AU10" s="313"/>
      <c r="AV10" s="313"/>
      <c r="AW10" s="313"/>
      <c r="AX10" s="313"/>
      <c r="AY10" s="313"/>
      <c r="AZ10" s="67"/>
      <c r="BA10" s="344"/>
      <c r="BB10" s="344"/>
      <c r="BC10" s="67"/>
      <c r="BD10" s="67"/>
      <c r="BE10" s="67"/>
      <c r="BF10" s="341" t="s">
        <v>62</v>
      </c>
      <c r="BG10" s="342"/>
      <c r="BH10" s="343"/>
      <c r="BI10" s="379">
        <v>1</v>
      </c>
      <c r="BJ10" s="380"/>
      <c r="BK10" s="380"/>
      <c r="BL10" s="380"/>
      <c r="BM10" s="346"/>
      <c r="BN10" s="380"/>
      <c r="BO10" s="381" t="s">
        <v>63</v>
      </c>
      <c r="BP10" s="382"/>
      <c r="BQ10" s="383"/>
      <c r="BR10" s="4"/>
      <c r="BS10" s="4"/>
      <c r="BT10" s="1"/>
    </row>
    <row r="11" spans="1:72" ht="24" customHeight="1" thickBot="1">
      <c r="A11" s="1"/>
      <c r="B11" s="3"/>
      <c r="C11" s="3"/>
      <c r="D11" s="349" t="s">
        <v>88</v>
      </c>
      <c r="E11" s="350"/>
      <c r="F11" s="350"/>
      <c r="G11" s="350"/>
      <c r="H11" s="350"/>
      <c r="I11" s="351"/>
      <c r="J11" s="352"/>
      <c r="K11" s="352"/>
      <c r="L11" s="352"/>
      <c r="M11" s="352"/>
      <c r="N11" s="352"/>
      <c r="O11" s="352"/>
      <c r="P11" s="352"/>
      <c r="Q11" s="352"/>
      <c r="R11" s="352"/>
      <c r="S11" s="352"/>
      <c r="T11" s="352"/>
      <c r="U11" s="314" t="s">
        <v>89</v>
      </c>
      <c r="V11" s="315"/>
      <c r="W11" s="316"/>
      <c r="X11" s="317"/>
      <c r="Y11" s="318"/>
      <c r="Z11" s="318"/>
      <c r="AA11" s="318"/>
      <c r="AB11" s="68" t="s">
        <v>35</v>
      </c>
      <c r="AC11" s="318"/>
      <c r="AD11" s="318"/>
      <c r="AE11" s="318"/>
      <c r="AF11" s="353"/>
      <c r="AG11" s="4"/>
      <c r="AH11" s="4"/>
      <c r="AI11" s="1"/>
      <c r="AL11" s="1"/>
      <c r="AM11" s="3"/>
      <c r="AN11" s="3"/>
      <c r="AO11" s="349" t="s">
        <v>88</v>
      </c>
      <c r="AP11" s="350"/>
      <c r="AQ11" s="350"/>
      <c r="AR11" s="350"/>
      <c r="AS11" s="350"/>
      <c r="AT11" s="384" t="s">
        <v>121</v>
      </c>
      <c r="AU11" s="385"/>
      <c r="AV11" s="385"/>
      <c r="AW11" s="385"/>
      <c r="AX11" s="385"/>
      <c r="AY11" s="385"/>
      <c r="AZ11" s="385"/>
      <c r="BA11" s="385"/>
      <c r="BB11" s="385"/>
      <c r="BC11" s="385"/>
      <c r="BD11" s="385"/>
      <c r="BE11" s="386"/>
      <c r="BF11" s="315" t="s">
        <v>89</v>
      </c>
      <c r="BG11" s="315"/>
      <c r="BH11" s="315"/>
      <c r="BI11" s="387">
        <v>46016</v>
      </c>
      <c r="BJ11" s="388"/>
      <c r="BK11" s="388"/>
      <c r="BL11" s="389"/>
      <c r="BM11" s="68" t="s">
        <v>35</v>
      </c>
      <c r="BN11" s="387">
        <v>46016</v>
      </c>
      <c r="BO11" s="388"/>
      <c r="BP11" s="388"/>
      <c r="BQ11" s="389"/>
      <c r="BR11" s="4"/>
      <c r="BS11" s="4"/>
      <c r="BT11" s="1"/>
    </row>
    <row r="12" spans="1:72" ht="9" customHeight="1" thickBot="1">
      <c r="A12" s="1"/>
      <c r="B12" s="3"/>
      <c r="C12" s="3"/>
      <c r="D12" s="3"/>
      <c r="E12" s="3"/>
      <c r="F12" s="3"/>
      <c r="G12" s="3"/>
      <c r="H12" s="3"/>
      <c r="I12" s="3"/>
      <c r="J12" s="3"/>
      <c r="K12" s="10"/>
      <c r="L12" s="10"/>
      <c r="M12" s="10"/>
      <c r="N12" s="357"/>
      <c r="O12" s="357"/>
      <c r="P12" s="357"/>
      <c r="Q12" s="357"/>
      <c r="R12" s="357"/>
      <c r="S12" s="357"/>
      <c r="T12" s="357"/>
      <c r="U12" s="10"/>
      <c r="V12" s="10"/>
      <c r="W12" s="10"/>
      <c r="X12" s="10"/>
      <c r="Y12" s="10"/>
      <c r="Z12" s="10"/>
      <c r="AA12" s="10"/>
      <c r="AB12" s="10"/>
      <c r="AC12" s="10"/>
      <c r="AD12" s="10"/>
      <c r="AE12" s="8"/>
      <c r="AF12" s="4"/>
      <c r="AG12" s="9"/>
      <c r="AH12" s="9"/>
      <c r="AI12" s="1"/>
      <c r="AL12" s="1"/>
      <c r="AM12" s="3"/>
      <c r="AN12" s="3"/>
      <c r="AO12" s="3"/>
      <c r="AP12" s="3"/>
      <c r="AQ12" s="3"/>
      <c r="AR12" s="3"/>
      <c r="AS12" s="3"/>
      <c r="AT12" s="3"/>
      <c r="AU12" s="3"/>
      <c r="AV12" s="10"/>
      <c r="AW12" s="10"/>
      <c r="AX12" s="10"/>
      <c r="AY12" s="357"/>
      <c r="AZ12" s="357"/>
      <c r="BA12" s="357"/>
      <c r="BB12" s="357"/>
      <c r="BC12" s="357"/>
      <c r="BD12" s="357"/>
      <c r="BE12" s="357"/>
      <c r="BF12" s="10"/>
      <c r="BG12" s="10"/>
      <c r="BH12" s="10"/>
      <c r="BI12" s="10"/>
      <c r="BJ12" s="10"/>
      <c r="BK12" s="10"/>
      <c r="BL12" s="10"/>
      <c r="BM12" s="10"/>
      <c r="BN12" s="10"/>
      <c r="BO12" s="10"/>
      <c r="BP12" s="8"/>
      <c r="BQ12" s="4"/>
      <c r="BR12" s="9"/>
      <c r="BS12" s="9"/>
      <c r="BT12" s="1"/>
    </row>
    <row r="13" spans="1:72" s="13" customFormat="1" ht="18" customHeight="1">
      <c r="A13" s="1"/>
      <c r="B13" s="11"/>
      <c r="C13" s="11"/>
      <c r="D13" s="330" t="s">
        <v>81</v>
      </c>
      <c r="E13" s="331"/>
      <c r="F13" s="331"/>
      <c r="G13" s="331"/>
      <c r="H13" s="331"/>
      <c r="I13" s="331"/>
      <c r="J13" s="331"/>
      <c r="K13" s="331"/>
      <c r="L13" s="331"/>
      <c r="M13" s="331"/>
      <c r="N13" s="331"/>
      <c r="O13" s="332"/>
      <c r="P13" s="365" t="s">
        <v>2</v>
      </c>
      <c r="Q13" s="180"/>
      <c r="R13" s="181"/>
      <c r="S13" s="323"/>
      <c r="T13" s="324"/>
      <c r="U13" s="324"/>
      <c r="V13" s="324"/>
      <c r="W13" s="324"/>
      <c r="X13" s="319" t="s">
        <v>3</v>
      </c>
      <c r="Y13" s="327"/>
      <c r="Z13" s="323"/>
      <c r="AA13" s="324"/>
      <c r="AB13" s="324"/>
      <c r="AC13" s="324"/>
      <c r="AD13" s="324"/>
      <c r="AE13" s="319" t="s">
        <v>4</v>
      </c>
      <c r="AF13" s="320"/>
      <c r="AG13" s="12"/>
      <c r="AH13" s="12"/>
      <c r="AI13" s="1"/>
      <c r="AL13" s="1"/>
      <c r="AM13" s="11"/>
      <c r="AN13" s="11"/>
      <c r="AO13" s="390" t="s">
        <v>81</v>
      </c>
      <c r="AP13" s="391"/>
      <c r="AQ13" s="391"/>
      <c r="AR13" s="391"/>
      <c r="AS13" s="391"/>
      <c r="AT13" s="391"/>
      <c r="AU13" s="391"/>
      <c r="AV13" s="391"/>
      <c r="AW13" s="391"/>
      <c r="AX13" s="391"/>
      <c r="AY13" s="391"/>
      <c r="AZ13" s="392"/>
      <c r="BA13" s="393" t="s">
        <v>2</v>
      </c>
      <c r="BB13" s="394"/>
      <c r="BC13" s="395"/>
      <c r="BD13" s="396" t="s">
        <v>67</v>
      </c>
      <c r="BE13" s="397"/>
      <c r="BF13" s="397"/>
      <c r="BG13" s="397"/>
      <c r="BH13" s="397"/>
      <c r="BI13" s="400" t="s">
        <v>3</v>
      </c>
      <c r="BJ13" s="401"/>
      <c r="BK13" s="396" t="s">
        <v>118</v>
      </c>
      <c r="BL13" s="397"/>
      <c r="BM13" s="397"/>
      <c r="BN13" s="397"/>
      <c r="BO13" s="397"/>
      <c r="BP13" s="400" t="s">
        <v>4</v>
      </c>
      <c r="BQ13" s="402"/>
      <c r="BR13" s="12"/>
      <c r="BS13" s="12"/>
      <c r="BT13" s="1"/>
    </row>
    <row r="14" spans="1:72" s="13" customFormat="1" ht="18" customHeight="1">
      <c r="A14" s="1"/>
      <c r="B14" s="11"/>
      <c r="C14" s="11"/>
      <c r="D14" s="169" t="s">
        <v>44</v>
      </c>
      <c r="E14" s="155"/>
      <c r="F14" s="170"/>
      <c r="G14" s="329"/>
      <c r="H14" s="265"/>
      <c r="I14" s="265"/>
      <c r="J14" s="265"/>
      <c r="K14" s="265"/>
      <c r="L14" s="265"/>
      <c r="M14" s="265"/>
      <c r="N14" s="265"/>
      <c r="O14" s="266"/>
      <c r="P14" s="366"/>
      <c r="Q14" s="367"/>
      <c r="R14" s="368"/>
      <c r="S14" s="325"/>
      <c r="T14" s="326"/>
      <c r="U14" s="326"/>
      <c r="V14" s="326"/>
      <c r="W14" s="326"/>
      <c r="X14" s="321"/>
      <c r="Y14" s="328"/>
      <c r="Z14" s="325"/>
      <c r="AA14" s="326"/>
      <c r="AB14" s="326"/>
      <c r="AC14" s="326"/>
      <c r="AD14" s="326"/>
      <c r="AE14" s="321"/>
      <c r="AF14" s="322"/>
      <c r="AG14" s="12"/>
      <c r="AH14" s="12"/>
      <c r="AI14" s="1"/>
      <c r="AL14" s="1"/>
      <c r="AM14" s="11"/>
      <c r="AN14" s="11"/>
      <c r="AO14" s="404" t="s">
        <v>44</v>
      </c>
      <c r="AP14" s="155"/>
      <c r="AQ14" s="170"/>
      <c r="AR14" s="405" t="s">
        <v>112</v>
      </c>
      <c r="AS14" s="406"/>
      <c r="AT14" s="406"/>
      <c r="AU14" s="406"/>
      <c r="AV14" s="406"/>
      <c r="AW14" s="406"/>
      <c r="AX14" s="406"/>
      <c r="AY14" s="406"/>
      <c r="AZ14" s="407"/>
      <c r="BA14" s="366"/>
      <c r="BB14" s="367"/>
      <c r="BC14" s="368"/>
      <c r="BD14" s="398"/>
      <c r="BE14" s="399"/>
      <c r="BF14" s="399"/>
      <c r="BG14" s="399"/>
      <c r="BH14" s="399"/>
      <c r="BI14" s="321"/>
      <c r="BJ14" s="328"/>
      <c r="BK14" s="398"/>
      <c r="BL14" s="399"/>
      <c r="BM14" s="399"/>
      <c r="BN14" s="399"/>
      <c r="BO14" s="399"/>
      <c r="BP14" s="321"/>
      <c r="BQ14" s="403"/>
      <c r="BR14" s="12"/>
      <c r="BS14" s="12"/>
      <c r="BT14" s="1"/>
    </row>
    <row r="15" spans="1:72" s="13" customFormat="1" ht="18" customHeight="1">
      <c r="A15" s="1"/>
      <c r="B15" s="11"/>
      <c r="C15" s="11"/>
      <c r="D15" s="358" t="s">
        <v>45</v>
      </c>
      <c r="E15" s="359"/>
      <c r="F15" s="178"/>
      <c r="G15" s="263"/>
      <c r="H15" s="263"/>
      <c r="I15" s="263"/>
      <c r="J15" s="263"/>
      <c r="K15" s="263"/>
      <c r="L15" s="263"/>
      <c r="M15" s="263"/>
      <c r="N15" s="263"/>
      <c r="O15" s="264"/>
      <c r="P15" s="286" t="s">
        <v>68</v>
      </c>
      <c r="Q15" s="287"/>
      <c r="R15" s="288"/>
      <c r="S15" s="252"/>
      <c r="T15" s="253"/>
      <c r="U15" s="252"/>
      <c r="V15" s="253"/>
      <c r="W15" s="252"/>
      <c r="X15" s="253"/>
      <c r="Y15" s="252"/>
      <c r="Z15" s="253"/>
      <c r="AA15" s="252"/>
      <c r="AB15" s="253"/>
      <c r="AC15" s="252"/>
      <c r="AD15" s="253"/>
      <c r="AE15" s="252"/>
      <c r="AF15" s="284"/>
      <c r="AG15" s="12"/>
      <c r="AH15" s="12"/>
      <c r="AI15" s="1"/>
      <c r="AL15" s="1"/>
      <c r="AM15" s="11"/>
      <c r="AN15" s="11"/>
      <c r="AO15" s="408" t="s">
        <v>45</v>
      </c>
      <c r="AP15" s="359"/>
      <c r="AQ15" s="178"/>
      <c r="AR15" s="409" t="s">
        <v>113</v>
      </c>
      <c r="AS15" s="409"/>
      <c r="AT15" s="409"/>
      <c r="AU15" s="409"/>
      <c r="AV15" s="409"/>
      <c r="AW15" s="409"/>
      <c r="AX15" s="409"/>
      <c r="AY15" s="409"/>
      <c r="AZ15" s="410"/>
      <c r="BA15" s="286" t="s">
        <v>68</v>
      </c>
      <c r="BB15" s="287"/>
      <c r="BC15" s="288"/>
      <c r="BD15" s="411">
        <v>1</v>
      </c>
      <c r="BE15" s="412"/>
      <c r="BF15" s="411">
        <v>7</v>
      </c>
      <c r="BG15" s="412"/>
      <c r="BH15" s="411">
        <v>4</v>
      </c>
      <c r="BI15" s="412"/>
      <c r="BJ15" s="411">
        <v>8</v>
      </c>
      <c r="BK15" s="412"/>
      <c r="BL15" s="411">
        <v>1</v>
      </c>
      <c r="BM15" s="412"/>
      <c r="BN15" s="411">
        <v>3</v>
      </c>
      <c r="BO15" s="412"/>
      <c r="BP15" s="411">
        <v>7</v>
      </c>
      <c r="BQ15" s="485"/>
      <c r="BR15" s="12"/>
      <c r="BS15" s="12"/>
      <c r="BT15" s="1"/>
    </row>
    <row r="16" spans="1:72" s="13" customFormat="1" ht="18" customHeight="1">
      <c r="A16" s="1"/>
      <c r="B16" s="11"/>
      <c r="C16" s="11"/>
      <c r="D16" s="169" t="s">
        <v>46</v>
      </c>
      <c r="E16" s="155"/>
      <c r="F16" s="170"/>
      <c r="G16" s="261"/>
      <c r="H16" s="261"/>
      <c r="I16" s="261"/>
      <c r="J16" s="261"/>
      <c r="K16" s="261"/>
      <c r="L16" s="261"/>
      <c r="M16" s="261"/>
      <c r="N16" s="261"/>
      <c r="O16" s="262"/>
      <c r="P16" s="369" t="s">
        <v>122</v>
      </c>
      <c r="Q16" s="370"/>
      <c r="R16" s="371"/>
      <c r="S16" s="254"/>
      <c r="T16" s="255"/>
      <c r="U16" s="254"/>
      <c r="V16" s="255"/>
      <c r="W16" s="254"/>
      <c r="X16" s="255"/>
      <c r="Y16" s="254"/>
      <c r="Z16" s="255"/>
      <c r="AA16" s="254"/>
      <c r="AB16" s="255"/>
      <c r="AC16" s="254"/>
      <c r="AD16" s="255"/>
      <c r="AE16" s="254"/>
      <c r="AF16" s="285"/>
      <c r="AG16" s="8"/>
      <c r="AH16" s="8"/>
      <c r="AI16" s="1"/>
      <c r="AL16" s="1"/>
      <c r="AM16" s="11"/>
      <c r="AN16" s="11"/>
      <c r="AO16" s="404" t="s">
        <v>46</v>
      </c>
      <c r="AP16" s="155"/>
      <c r="AQ16" s="170"/>
      <c r="AR16" s="415" t="s">
        <v>114</v>
      </c>
      <c r="AS16" s="415"/>
      <c r="AT16" s="415"/>
      <c r="AU16" s="415"/>
      <c r="AV16" s="415"/>
      <c r="AW16" s="415"/>
      <c r="AX16" s="415"/>
      <c r="AY16" s="415"/>
      <c r="AZ16" s="416"/>
      <c r="BA16" s="417" t="s">
        <v>69</v>
      </c>
      <c r="BB16" s="418"/>
      <c r="BC16" s="419"/>
      <c r="BD16" s="413"/>
      <c r="BE16" s="414"/>
      <c r="BF16" s="413"/>
      <c r="BG16" s="414"/>
      <c r="BH16" s="413"/>
      <c r="BI16" s="414"/>
      <c r="BJ16" s="413"/>
      <c r="BK16" s="414"/>
      <c r="BL16" s="413"/>
      <c r="BM16" s="414"/>
      <c r="BN16" s="413"/>
      <c r="BO16" s="414"/>
      <c r="BP16" s="413"/>
      <c r="BQ16" s="486"/>
      <c r="BR16" s="8"/>
      <c r="BS16" s="8"/>
      <c r="BT16" s="1"/>
    </row>
    <row r="17" spans="1:72" s="13" customFormat="1" ht="15" customHeight="1">
      <c r="A17" s="1"/>
      <c r="B17" s="11"/>
      <c r="C17" s="11"/>
      <c r="D17" s="360" t="s">
        <v>47</v>
      </c>
      <c r="E17" s="287"/>
      <c r="F17" s="288"/>
      <c r="G17" s="257"/>
      <c r="H17" s="257"/>
      <c r="I17" s="257"/>
      <c r="J17" s="257"/>
      <c r="K17" s="257"/>
      <c r="L17" s="257"/>
      <c r="M17" s="257"/>
      <c r="N17" s="257"/>
      <c r="O17" s="258"/>
      <c r="P17" s="151" t="s">
        <v>5</v>
      </c>
      <c r="Q17" s="152"/>
      <c r="R17" s="256"/>
      <c r="S17" s="354" t="s">
        <v>6</v>
      </c>
      <c r="T17" s="355"/>
      <c r="U17" s="355"/>
      <c r="V17" s="355"/>
      <c r="W17" s="355"/>
      <c r="X17" s="355"/>
      <c r="Y17" s="355"/>
      <c r="Z17" s="355"/>
      <c r="AA17" s="355"/>
      <c r="AB17" s="355"/>
      <c r="AC17" s="355"/>
      <c r="AD17" s="355"/>
      <c r="AE17" s="355"/>
      <c r="AF17" s="356"/>
      <c r="AG17" s="8"/>
      <c r="AH17" s="8"/>
      <c r="AI17" s="1"/>
      <c r="AL17" s="1"/>
      <c r="AM17" s="11"/>
      <c r="AN17" s="11"/>
      <c r="AO17" s="420" t="s">
        <v>47</v>
      </c>
      <c r="AP17" s="287"/>
      <c r="AQ17" s="288"/>
      <c r="AR17" s="422" t="s">
        <v>115</v>
      </c>
      <c r="AS17" s="422"/>
      <c r="AT17" s="422"/>
      <c r="AU17" s="422"/>
      <c r="AV17" s="422"/>
      <c r="AW17" s="422"/>
      <c r="AX17" s="422"/>
      <c r="AY17" s="422"/>
      <c r="AZ17" s="423"/>
      <c r="BA17" s="151" t="s">
        <v>5</v>
      </c>
      <c r="BB17" s="152"/>
      <c r="BC17" s="256"/>
      <c r="BD17" s="354" t="s">
        <v>6</v>
      </c>
      <c r="BE17" s="355"/>
      <c r="BF17" s="355"/>
      <c r="BG17" s="355"/>
      <c r="BH17" s="355"/>
      <c r="BI17" s="355"/>
      <c r="BJ17" s="355"/>
      <c r="BK17" s="355"/>
      <c r="BL17" s="355"/>
      <c r="BM17" s="355"/>
      <c r="BN17" s="355"/>
      <c r="BO17" s="355"/>
      <c r="BP17" s="355"/>
      <c r="BQ17" s="429"/>
      <c r="BR17" s="8"/>
      <c r="BS17" s="8"/>
      <c r="BT17" s="1"/>
    </row>
    <row r="18" spans="1:72" s="13" customFormat="1" ht="21" customHeight="1">
      <c r="A18" s="1"/>
      <c r="B18" s="11"/>
      <c r="C18" s="11"/>
      <c r="D18" s="219"/>
      <c r="E18" s="220"/>
      <c r="F18" s="221"/>
      <c r="G18" s="259"/>
      <c r="H18" s="259"/>
      <c r="I18" s="259"/>
      <c r="J18" s="259"/>
      <c r="K18" s="259"/>
      <c r="L18" s="259"/>
      <c r="M18" s="259"/>
      <c r="N18" s="259"/>
      <c r="O18" s="260"/>
      <c r="P18" s="154"/>
      <c r="Q18" s="155"/>
      <c r="R18" s="170"/>
      <c r="S18" s="272"/>
      <c r="T18" s="273"/>
      <c r="U18" s="273"/>
      <c r="V18" s="273"/>
      <c r="W18" s="273"/>
      <c r="X18" s="273"/>
      <c r="Y18" s="273"/>
      <c r="Z18" s="273"/>
      <c r="AA18" s="273"/>
      <c r="AB18" s="273"/>
      <c r="AC18" s="273"/>
      <c r="AD18" s="273"/>
      <c r="AE18" s="273"/>
      <c r="AF18" s="274"/>
      <c r="AG18" s="8"/>
      <c r="AH18" s="8"/>
      <c r="AI18" s="1"/>
      <c r="AL18" s="1"/>
      <c r="AM18" s="11"/>
      <c r="AN18" s="11"/>
      <c r="AO18" s="421"/>
      <c r="AP18" s="220"/>
      <c r="AQ18" s="221"/>
      <c r="AR18" s="424"/>
      <c r="AS18" s="424"/>
      <c r="AT18" s="424"/>
      <c r="AU18" s="424"/>
      <c r="AV18" s="424"/>
      <c r="AW18" s="424"/>
      <c r="AX18" s="424"/>
      <c r="AY18" s="424"/>
      <c r="AZ18" s="425"/>
      <c r="BA18" s="154"/>
      <c r="BB18" s="155"/>
      <c r="BC18" s="170"/>
      <c r="BD18" s="430" t="s">
        <v>119</v>
      </c>
      <c r="BE18" s="431"/>
      <c r="BF18" s="431"/>
      <c r="BG18" s="431"/>
      <c r="BH18" s="431"/>
      <c r="BI18" s="431"/>
      <c r="BJ18" s="431"/>
      <c r="BK18" s="431"/>
      <c r="BL18" s="431"/>
      <c r="BM18" s="431"/>
      <c r="BN18" s="431"/>
      <c r="BO18" s="431"/>
      <c r="BP18" s="431"/>
      <c r="BQ18" s="432"/>
      <c r="BR18" s="8"/>
      <c r="BS18" s="8"/>
      <c r="BT18" s="1"/>
    </row>
    <row r="19" spans="1:72" s="13" customFormat="1" ht="18" customHeight="1">
      <c r="A19" s="1"/>
      <c r="B19" s="11"/>
      <c r="C19" s="11"/>
      <c r="D19" s="361" t="s">
        <v>7</v>
      </c>
      <c r="E19" s="152"/>
      <c r="F19" s="256"/>
      <c r="G19" s="265"/>
      <c r="H19" s="265"/>
      <c r="I19" s="265"/>
      <c r="J19" s="265"/>
      <c r="K19" s="265"/>
      <c r="L19" s="265"/>
      <c r="M19" s="265"/>
      <c r="N19" s="265"/>
      <c r="O19" s="266"/>
      <c r="P19" s="154"/>
      <c r="Q19" s="155"/>
      <c r="R19" s="170"/>
      <c r="S19" s="275"/>
      <c r="T19" s="276"/>
      <c r="U19" s="276"/>
      <c r="V19" s="276"/>
      <c r="W19" s="276"/>
      <c r="X19" s="276"/>
      <c r="Y19" s="276"/>
      <c r="Z19" s="276"/>
      <c r="AA19" s="276"/>
      <c r="AB19" s="276"/>
      <c r="AC19" s="276"/>
      <c r="AD19" s="276"/>
      <c r="AE19" s="276"/>
      <c r="AF19" s="277"/>
      <c r="AG19" s="8"/>
      <c r="AH19" s="8"/>
      <c r="AI19" s="1"/>
      <c r="AL19" s="1"/>
      <c r="AM19" s="11"/>
      <c r="AN19" s="11"/>
      <c r="AO19" s="433" t="s">
        <v>7</v>
      </c>
      <c r="AP19" s="152"/>
      <c r="AQ19" s="256"/>
      <c r="AR19" s="434" t="s">
        <v>116</v>
      </c>
      <c r="AS19" s="434"/>
      <c r="AT19" s="434"/>
      <c r="AU19" s="434"/>
      <c r="AV19" s="434"/>
      <c r="AW19" s="434"/>
      <c r="AX19" s="434"/>
      <c r="AY19" s="434"/>
      <c r="AZ19" s="435"/>
      <c r="BA19" s="154"/>
      <c r="BB19" s="155"/>
      <c r="BC19" s="170"/>
      <c r="BD19" s="436" t="s">
        <v>120</v>
      </c>
      <c r="BE19" s="437"/>
      <c r="BF19" s="437"/>
      <c r="BG19" s="437"/>
      <c r="BH19" s="437"/>
      <c r="BI19" s="437"/>
      <c r="BJ19" s="437"/>
      <c r="BK19" s="437"/>
      <c r="BL19" s="437"/>
      <c r="BM19" s="437"/>
      <c r="BN19" s="437"/>
      <c r="BO19" s="437"/>
      <c r="BP19" s="437"/>
      <c r="BQ19" s="438"/>
      <c r="BR19" s="8"/>
      <c r="BS19" s="8"/>
      <c r="BT19" s="1"/>
    </row>
    <row r="20" spans="1:72" s="13" customFormat="1" ht="21" customHeight="1" thickBot="1">
      <c r="A20" s="1"/>
      <c r="B20" s="11"/>
      <c r="C20" s="11"/>
      <c r="D20" s="362" t="s">
        <v>82</v>
      </c>
      <c r="E20" s="363"/>
      <c r="F20" s="364"/>
      <c r="G20" s="267"/>
      <c r="H20" s="267"/>
      <c r="I20" s="267"/>
      <c r="J20" s="267"/>
      <c r="K20" s="267"/>
      <c r="L20" s="267"/>
      <c r="M20" s="267"/>
      <c r="N20" s="267"/>
      <c r="O20" s="268"/>
      <c r="P20" s="157"/>
      <c r="Q20" s="158"/>
      <c r="R20" s="172"/>
      <c r="S20" s="278"/>
      <c r="T20" s="279"/>
      <c r="U20" s="279"/>
      <c r="V20" s="279"/>
      <c r="W20" s="279"/>
      <c r="X20" s="279"/>
      <c r="Y20" s="279"/>
      <c r="Z20" s="279"/>
      <c r="AA20" s="279"/>
      <c r="AB20" s="279"/>
      <c r="AC20" s="279"/>
      <c r="AD20" s="279"/>
      <c r="AE20" s="279"/>
      <c r="AF20" s="280"/>
      <c r="AG20" s="8"/>
      <c r="AH20" s="8"/>
      <c r="AI20" s="1"/>
      <c r="AL20" s="1"/>
      <c r="AM20" s="11"/>
      <c r="AN20" s="11"/>
      <c r="AO20" s="442" t="s">
        <v>82</v>
      </c>
      <c r="AP20" s="443"/>
      <c r="AQ20" s="444"/>
      <c r="AR20" s="445" t="s">
        <v>117</v>
      </c>
      <c r="AS20" s="446"/>
      <c r="AT20" s="446"/>
      <c r="AU20" s="446"/>
      <c r="AV20" s="446"/>
      <c r="AW20" s="446"/>
      <c r="AX20" s="446"/>
      <c r="AY20" s="446"/>
      <c r="AZ20" s="447"/>
      <c r="BA20" s="426"/>
      <c r="BB20" s="427"/>
      <c r="BC20" s="428"/>
      <c r="BD20" s="439"/>
      <c r="BE20" s="440"/>
      <c r="BF20" s="440"/>
      <c r="BG20" s="440"/>
      <c r="BH20" s="440"/>
      <c r="BI20" s="440"/>
      <c r="BJ20" s="440"/>
      <c r="BK20" s="440"/>
      <c r="BL20" s="440"/>
      <c r="BM20" s="440"/>
      <c r="BN20" s="440"/>
      <c r="BO20" s="440"/>
      <c r="BP20" s="440"/>
      <c r="BQ20" s="441"/>
      <c r="BR20" s="8"/>
      <c r="BS20" s="8"/>
      <c r="BT20" s="1"/>
    </row>
    <row r="21" spans="1:72" ht="9" customHeight="1" thickBot="1">
      <c r="A21" s="1"/>
      <c r="B21" s="3"/>
      <c r="C21" s="3"/>
      <c r="D21" s="3"/>
      <c r="E21" s="3"/>
      <c r="F21" s="3"/>
      <c r="G21" s="3"/>
      <c r="H21" s="3"/>
      <c r="I21" s="3"/>
      <c r="J21" s="3"/>
      <c r="K21" s="10"/>
      <c r="L21" s="10"/>
      <c r="M21" s="10"/>
      <c r="N21" s="10"/>
      <c r="O21" s="10"/>
      <c r="P21" s="10"/>
      <c r="Q21" s="10"/>
      <c r="R21" s="10"/>
      <c r="S21" s="10"/>
      <c r="T21" s="10"/>
      <c r="U21" s="10"/>
      <c r="V21" s="10"/>
      <c r="W21" s="10"/>
      <c r="X21" s="10"/>
      <c r="Y21" s="10"/>
      <c r="Z21" s="10"/>
      <c r="AA21" s="10"/>
      <c r="AB21" s="10"/>
      <c r="AC21" s="10"/>
      <c r="AD21" s="10"/>
      <c r="AE21" s="8"/>
      <c r="AF21" s="4"/>
      <c r="AG21" s="9"/>
      <c r="AH21" s="9"/>
      <c r="AI21" s="1"/>
      <c r="AK21" s="13"/>
      <c r="AL21" s="1"/>
      <c r="AM21" s="3"/>
      <c r="AN21" s="3"/>
      <c r="AO21" s="3"/>
      <c r="AP21" s="3"/>
      <c r="AQ21" s="3"/>
      <c r="AR21" s="3"/>
      <c r="AS21" s="3"/>
      <c r="AT21" s="3"/>
      <c r="AU21" s="3"/>
      <c r="AV21" s="10"/>
      <c r="AW21" s="10"/>
      <c r="AX21" s="10"/>
      <c r="AY21" s="10"/>
      <c r="AZ21" s="10"/>
      <c r="BA21" s="10"/>
      <c r="BB21" s="10"/>
      <c r="BC21" s="10"/>
      <c r="BD21" s="10"/>
      <c r="BE21" s="10"/>
      <c r="BF21" s="10"/>
      <c r="BG21" s="10"/>
      <c r="BH21" s="10"/>
      <c r="BI21" s="10"/>
      <c r="BJ21" s="10"/>
      <c r="BK21" s="10"/>
      <c r="BL21" s="10"/>
      <c r="BM21" s="10"/>
      <c r="BN21" s="10"/>
      <c r="BO21" s="10"/>
      <c r="BP21" s="8"/>
      <c r="BQ21" s="4"/>
      <c r="BR21" s="9"/>
      <c r="BS21" s="9"/>
      <c r="BT21" s="1"/>
    </row>
    <row r="22" spans="1:72" s="13" customFormat="1" ht="21" customHeight="1">
      <c r="A22" s="1"/>
      <c r="B22" s="11"/>
      <c r="C22" s="11"/>
      <c r="D22" s="179" t="s">
        <v>8</v>
      </c>
      <c r="E22" s="180"/>
      <c r="F22" s="180"/>
      <c r="G22" s="181"/>
      <c r="H22" s="185" t="s">
        <v>9</v>
      </c>
      <c r="I22" s="186"/>
      <c r="J22" s="186"/>
      <c r="K22" s="186"/>
      <c r="L22" s="186"/>
      <c r="M22" s="187"/>
      <c r="N22" s="188"/>
      <c r="O22" s="189"/>
      <c r="P22" s="189"/>
      <c r="Q22" s="189"/>
      <c r="R22" s="189"/>
      <c r="S22" s="189"/>
      <c r="T22" s="190"/>
      <c r="U22" s="191" t="s">
        <v>10</v>
      </c>
      <c r="V22" s="192"/>
      <c r="W22" s="193"/>
      <c r="X22" s="197"/>
      <c r="Y22" s="198"/>
      <c r="Z22" s="198"/>
      <c r="AA22" s="198"/>
      <c r="AB22" s="198"/>
      <c r="AC22" s="198"/>
      <c r="AD22" s="198"/>
      <c r="AE22" s="198"/>
      <c r="AF22" s="199"/>
      <c r="AG22" s="15"/>
      <c r="AH22" s="12"/>
      <c r="AI22" s="1"/>
      <c r="AL22" s="1"/>
      <c r="AM22" s="11"/>
      <c r="AN22" s="11"/>
      <c r="AO22" s="179" t="s">
        <v>8</v>
      </c>
      <c r="AP22" s="180"/>
      <c r="AQ22" s="180"/>
      <c r="AR22" s="181"/>
      <c r="AS22" s="185" t="s">
        <v>9</v>
      </c>
      <c r="AT22" s="186"/>
      <c r="AU22" s="186"/>
      <c r="AV22" s="186"/>
      <c r="AW22" s="186"/>
      <c r="AX22" s="187"/>
      <c r="AY22" s="188"/>
      <c r="AZ22" s="189"/>
      <c r="BA22" s="189"/>
      <c r="BB22" s="189"/>
      <c r="BC22" s="189"/>
      <c r="BD22" s="189"/>
      <c r="BE22" s="190"/>
      <c r="BF22" s="191" t="s">
        <v>10</v>
      </c>
      <c r="BG22" s="192"/>
      <c r="BH22" s="193"/>
      <c r="BI22" s="197"/>
      <c r="BJ22" s="198"/>
      <c r="BK22" s="198"/>
      <c r="BL22" s="198"/>
      <c r="BM22" s="198"/>
      <c r="BN22" s="198"/>
      <c r="BO22" s="198"/>
      <c r="BP22" s="198"/>
      <c r="BQ22" s="199"/>
      <c r="BR22" s="15"/>
      <c r="BS22" s="12"/>
      <c r="BT22" s="1"/>
    </row>
    <row r="23" spans="1:72" s="13" customFormat="1" ht="21" customHeight="1" thickBot="1">
      <c r="A23" s="1"/>
      <c r="B23" s="11"/>
      <c r="C23" s="11"/>
      <c r="D23" s="182"/>
      <c r="E23" s="183"/>
      <c r="F23" s="183"/>
      <c r="G23" s="184"/>
      <c r="H23" s="203" t="s">
        <v>11</v>
      </c>
      <c r="I23" s="204"/>
      <c r="J23" s="204"/>
      <c r="K23" s="204"/>
      <c r="L23" s="204"/>
      <c r="M23" s="205"/>
      <c r="N23" s="281"/>
      <c r="O23" s="282"/>
      <c r="P23" s="282"/>
      <c r="Q23" s="282"/>
      <c r="R23" s="282"/>
      <c r="S23" s="282"/>
      <c r="T23" s="283"/>
      <c r="U23" s="194"/>
      <c r="V23" s="195"/>
      <c r="W23" s="196"/>
      <c r="X23" s="200"/>
      <c r="Y23" s="201"/>
      <c r="Z23" s="201"/>
      <c r="AA23" s="201"/>
      <c r="AB23" s="201"/>
      <c r="AC23" s="201"/>
      <c r="AD23" s="201"/>
      <c r="AE23" s="201"/>
      <c r="AF23" s="202"/>
      <c r="AG23" s="15"/>
      <c r="AH23" s="12"/>
      <c r="AI23" s="1"/>
      <c r="AL23" s="1"/>
      <c r="AM23" s="11"/>
      <c r="AN23" s="11"/>
      <c r="AO23" s="182"/>
      <c r="AP23" s="183"/>
      <c r="AQ23" s="183"/>
      <c r="AR23" s="184"/>
      <c r="AS23" s="203" t="s">
        <v>11</v>
      </c>
      <c r="AT23" s="204"/>
      <c r="AU23" s="204"/>
      <c r="AV23" s="204"/>
      <c r="AW23" s="204"/>
      <c r="AX23" s="205"/>
      <c r="AY23" s="281"/>
      <c r="AZ23" s="282"/>
      <c r="BA23" s="282"/>
      <c r="BB23" s="282"/>
      <c r="BC23" s="282"/>
      <c r="BD23" s="282"/>
      <c r="BE23" s="283"/>
      <c r="BF23" s="194"/>
      <c r="BG23" s="195"/>
      <c r="BH23" s="196"/>
      <c r="BI23" s="200"/>
      <c r="BJ23" s="201"/>
      <c r="BK23" s="201"/>
      <c r="BL23" s="201"/>
      <c r="BM23" s="201"/>
      <c r="BN23" s="201"/>
      <c r="BO23" s="201"/>
      <c r="BP23" s="201"/>
      <c r="BQ23" s="202"/>
      <c r="BR23" s="15"/>
      <c r="BS23" s="12"/>
      <c r="BT23" s="1"/>
    </row>
    <row r="24" spans="1:72" s="13" customFormat="1" ht="9" customHeight="1" thickBot="1">
      <c r="A24" s="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2"/>
      <c r="AD24" s="12"/>
      <c r="AE24" s="12"/>
      <c r="AF24" s="12"/>
      <c r="AG24" s="12"/>
      <c r="AH24" s="12"/>
      <c r="AI24" s="1"/>
      <c r="AL24" s="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2"/>
      <c r="BO24" s="12"/>
      <c r="BP24" s="12"/>
      <c r="BQ24" s="12"/>
      <c r="BR24" s="12"/>
      <c r="BS24" s="12"/>
      <c r="BT24" s="1"/>
    </row>
    <row r="25" spans="1:72" s="13" customFormat="1" ht="18" customHeight="1" thickBot="1">
      <c r="A25" s="1"/>
      <c r="B25" s="11"/>
      <c r="C25" s="11"/>
      <c r="D25" s="218" t="s">
        <v>12</v>
      </c>
      <c r="E25" s="186"/>
      <c r="F25" s="186"/>
      <c r="G25" s="187"/>
      <c r="H25" s="235" t="s">
        <v>72</v>
      </c>
      <c r="I25" s="236"/>
      <c r="J25" s="236"/>
      <c r="K25" s="236"/>
      <c r="L25" s="237"/>
      <c r="M25" s="235" t="s">
        <v>73</v>
      </c>
      <c r="N25" s="236"/>
      <c r="O25" s="236"/>
      <c r="P25" s="236"/>
      <c r="Q25" s="237"/>
      <c r="R25" s="235" t="s">
        <v>74</v>
      </c>
      <c r="S25" s="236"/>
      <c r="T25" s="236"/>
      <c r="U25" s="236"/>
      <c r="V25" s="236"/>
      <c r="W25" s="218" t="s">
        <v>75</v>
      </c>
      <c r="X25" s="186"/>
      <c r="Y25" s="186"/>
      <c r="Z25" s="186"/>
      <c r="AA25" s="186"/>
      <c r="AB25" s="186"/>
      <c r="AC25" s="186"/>
      <c r="AD25" s="186"/>
      <c r="AE25" s="339" t="s">
        <v>86</v>
      </c>
      <c r="AF25" s="340"/>
      <c r="AG25" s="12"/>
      <c r="AH25" s="12"/>
      <c r="AI25" s="1"/>
      <c r="AL25" s="1"/>
      <c r="AM25" s="11"/>
      <c r="AN25" s="11"/>
      <c r="AO25" s="218" t="s">
        <v>12</v>
      </c>
      <c r="AP25" s="186"/>
      <c r="AQ25" s="186"/>
      <c r="AR25" s="187"/>
      <c r="AS25" s="235" t="s">
        <v>72</v>
      </c>
      <c r="AT25" s="236"/>
      <c r="AU25" s="236"/>
      <c r="AV25" s="236"/>
      <c r="AW25" s="237"/>
      <c r="AX25" s="455" t="s">
        <v>73</v>
      </c>
      <c r="AY25" s="456"/>
      <c r="AZ25" s="456"/>
      <c r="BA25" s="456"/>
      <c r="BB25" s="457"/>
      <c r="BC25" s="235" t="s">
        <v>74</v>
      </c>
      <c r="BD25" s="236"/>
      <c r="BE25" s="236"/>
      <c r="BF25" s="236"/>
      <c r="BG25" s="236"/>
      <c r="BH25" s="218" t="s">
        <v>75</v>
      </c>
      <c r="BI25" s="186"/>
      <c r="BJ25" s="186"/>
      <c r="BK25" s="186"/>
      <c r="BL25" s="186"/>
      <c r="BM25" s="186"/>
      <c r="BN25" s="186"/>
      <c r="BO25" s="186"/>
      <c r="BP25" s="458" t="s">
        <v>86</v>
      </c>
      <c r="BQ25" s="459"/>
      <c r="BR25" s="12"/>
      <c r="BS25" s="12"/>
      <c r="BT25" s="1"/>
    </row>
    <row r="26" spans="1:72" s="13" customFormat="1" ht="18" customHeight="1">
      <c r="A26" s="1"/>
      <c r="B26" s="11"/>
      <c r="C26" s="11"/>
      <c r="D26" s="206" t="s">
        <v>9</v>
      </c>
      <c r="E26" s="207"/>
      <c r="F26" s="207"/>
      <c r="G26" s="208"/>
      <c r="H26" s="209"/>
      <c r="I26" s="210"/>
      <c r="J26" s="210"/>
      <c r="K26" s="210"/>
      <c r="L26" s="211"/>
      <c r="M26" s="269">
        <f>SUM('作業報告書(契約外)➀'!F44,'作業報告書(契約外)②'!F44,'作業報告書(契約外)③'!F44,'作業報告書(契約外)④'!F44,'作業報告書(契約外)⑤'!F44,'作業報告書(契約外)⑥'!F44,'作業報告書(契約外)⑦'!F44,'作業報告書(契約外)⑧'!F44,'作業報告書(契約外)⑨'!F44,'作業報告書(契約外)⑩'!F44)</f>
        <v>0</v>
      </c>
      <c r="N26" s="270"/>
      <c r="O26" s="270"/>
      <c r="P26" s="270"/>
      <c r="Q26" s="271"/>
      <c r="R26" s="215"/>
      <c r="S26" s="216"/>
      <c r="T26" s="216"/>
      <c r="U26" s="216"/>
      <c r="V26" s="216"/>
      <c r="W26" s="289" t="s">
        <v>83</v>
      </c>
      <c r="X26" s="290"/>
      <c r="Y26" s="291"/>
      <c r="Z26" s="292"/>
      <c r="AA26" s="293"/>
      <c r="AB26" s="293"/>
      <c r="AC26" s="293"/>
      <c r="AD26" s="294"/>
      <c r="AE26" s="372">
        <f>COUNTA('作業報告書(契約外)➀'!F4,'作業報告書(契約外)②'!F4,'作業報告書(契約外)③'!F4,'作業報告書(契約外)④'!F4,'作業報告書(契約外)⑤'!F4,'作業報告書(契約外)⑥'!F4,'作業報告書(契約外)⑦'!F4,'作業報告書(契約外)⑧'!F4,'作業報告書(契約外)⑨'!F4,'作業報告書(契約外)⑩'!F4)</f>
        <v>0</v>
      </c>
      <c r="AF26" s="373"/>
      <c r="AG26" s="12"/>
      <c r="AH26" s="12"/>
      <c r="AI26" s="1"/>
      <c r="AL26" s="1"/>
      <c r="AM26" s="11"/>
      <c r="AN26" s="11"/>
      <c r="AO26" s="206" t="s">
        <v>9</v>
      </c>
      <c r="AP26" s="207"/>
      <c r="AQ26" s="207"/>
      <c r="AR26" s="208"/>
      <c r="AS26" s="209"/>
      <c r="AT26" s="210"/>
      <c r="AU26" s="210"/>
      <c r="AV26" s="210"/>
      <c r="AW26" s="210"/>
      <c r="AX26" s="460">
        <v>18000</v>
      </c>
      <c r="AY26" s="461"/>
      <c r="AZ26" s="461"/>
      <c r="BA26" s="461"/>
      <c r="BB26" s="462"/>
      <c r="BC26" s="216"/>
      <c r="BD26" s="216"/>
      <c r="BE26" s="216"/>
      <c r="BF26" s="216"/>
      <c r="BG26" s="216"/>
      <c r="BH26" s="289" t="s">
        <v>83</v>
      </c>
      <c r="BI26" s="290"/>
      <c r="BJ26" s="291"/>
      <c r="BK26" s="292"/>
      <c r="BL26" s="293"/>
      <c r="BM26" s="293"/>
      <c r="BN26" s="293"/>
      <c r="BO26" s="293"/>
      <c r="BP26" s="451">
        <v>3</v>
      </c>
      <c r="BQ26" s="452"/>
      <c r="BR26" s="12"/>
      <c r="BS26" s="12"/>
      <c r="BT26" s="1"/>
    </row>
    <row r="27" spans="1:72" s="13" customFormat="1" ht="18" customHeight="1">
      <c r="A27" s="1"/>
      <c r="B27" s="11"/>
      <c r="C27" s="11"/>
      <c r="D27" s="206" t="s">
        <v>11</v>
      </c>
      <c r="E27" s="207"/>
      <c r="F27" s="207"/>
      <c r="G27" s="208"/>
      <c r="H27" s="209"/>
      <c r="I27" s="210"/>
      <c r="J27" s="210"/>
      <c r="K27" s="210"/>
      <c r="L27" s="211"/>
      <c r="M27" s="212"/>
      <c r="N27" s="213"/>
      <c r="O27" s="213"/>
      <c r="P27" s="213"/>
      <c r="Q27" s="214"/>
      <c r="R27" s="215"/>
      <c r="S27" s="216"/>
      <c r="T27" s="216"/>
      <c r="U27" s="216"/>
      <c r="V27" s="216"/>
      <c r="W27" s="289" t="s">
        <v>58</v>
      </c>
      <c r="X27" s="290"/>
      <c r="Y27" s="291"/>
      <c r="Z27" s="295"/>
      <c r="AA27" s="296"/>
      <c r="AB27" s="296"/>
      <c r="AC27" s="296"/>
      <c r="AD27" s="297"/>
      <c r="AE27" s="374"/>
      <c r="AF27" s="375"/>
      <c r="AG27" s="12"/>
      <c r="AH27" s="12"/>
      <c r="AI27" s="1"/>
      <c r="AL27" s="1"/>
      <c r="AM27" s="11"/>
      <c r="AN27" s="11"/>
      <c r="AO27" s="206" t="s">
        <v>11</v>
      </c>
      <c r="AP27" s="207"/>
      <c r="AQ27" s="207"/>
      <c r="AR27" s="208"/>
      <c r="AS27" s="209"/>
      <c r="AT27" s="210"/>
      <c r="AU27" s="210"/>
      <c r="AV27" s="210"/>
      <c r="AW27" s="210"/>
      <c r="AX27" s="463">
        <v>0</v>
      </c>
      <c r="AY27" s="464"/>
      <c r="AZ27" s="464"/>
      <c r="BA27" s="464"/>
      <c r="BB27" s="465"/>
      <c r="BC27" s="216"/>
      <c r="BD27" s="216"/>
      <c r="BE27" s="216"/>
      <c r="BF27" s="216"/>
      <c r="BG27" s="216"/>
      <c r="BH27" s="289" t="s">
        <v>58</v>
      </c>
      <c r="BI27" s="290"/>
      <c r="BJ27" s="291"/>
      <c r="BK27" s="295"/>
      <c r="BL27" s="296"/>
      <c r="BM27" s="296"/>
      <c r="BN27" s="296"/>
      <c r="BO27" s="296"/>
      <c r="BP27" s="453"/>
      <c r="BQ27" s="454"/>
      <c r="BR27" s="12"/>
      <c r="BS27" s="12"/>
      <c r="BT27" s="1"/>
    </row>
    <row r="28" spans="1:72" s="13" customFormat="1" ht="18" customHeight="1" thickBot="1">
      <c r="A28" s="1"/>
      <c r="B28" s="11"/>
      <c r="C28" s="11"/>
      <c r="D28" s="222" t="s">
        <v>13</v>
      </c>
      <c r="E28" s="204"/>
      <c r="F28" s="204"/>
      <c r="G28" s="205"/>
      <c r="H28" s="223"/>
      <c r="I28" s="224"/>
      <c r="J28" s="224"/>
      <c r="K28" s="224"/>
      <c r="L28" s="225"/>
      <c r="M28" s="226" t="str">
        <f>IF(M26+M27=0,"",M26+M27)</f>
        <v/>
      </c>
      <c r="N28" s="227"/>
      <c r="O28" s="227"/>
      <c r="P28" s="227"/>
      <c r="Q28" s="228"/>
      <c r="R28" s="223"/>
      <c r="S28" s="224"/>
      <c r="T28" s="224"/>
      <c r="U28" s="224"/>
      <c r="V28" s="224"/>
      <c r="W28" s="333" t="s">
        <v>84</v>
      </c>
      <c r="X28" s="334"/>
      <c r="Y28" s="335"/>
      <c r="Z28" s="336"/>
      <c r="AA28" s="337"/>
      <c r="AB28" s="337"/>
      <c r="AC28" s="337"/>
      <c r="AD28" s="338"/>
      <c r="AE28" s="88"/>
      <c r="AF28" s="89" t="s">
        <v>123</v>
      </c>
      <c r="AG28" s="16"/>
      <c r="AH28" s="12"/>
      <c r="AI28" s="1"/>
      <c r="AL28" s="1"/>
      <c r="AM28" s="11"/>
      <c r="AN28" s="11"/>
      <c r="AO28" s="222" t="s">
        <v>13</v>
      </c>
      <c r="AP28" s="204"/>
      <c r="AQ28" s="204"/>
      <c r="AR28" s="205"/>
      <c r="AS28" s="223"/>
      <c r="AT28" s="224"/>
      <c r="AU28" s="224"/>
      <c r="AV28" s="224"/>
      <c r="AW28" s="224"/>
      <c r="AX28" s="448">
        <f>AX26+AX27</f>
        <v>18000</v>
      </c>
      <c r="AY28" s="449"/>
      <c r="AZ28" s="449"/>
      <c r="BA28" s="449"/>
      <c r="BB28" s="450"/>
      <c r="BC28" s="224"/>
      <c r="BD28" s="224"/>
      <c r="BE28" s="224"/>
      <c r="BF28" s="224"/>
      <c r="BG28" s="224"/>
      <c r="BH28" s="333" t="s">
        <v>84</v>
      </c>
      <c r="BI28" s="334"/>
      <c r="BJ28" s="335"/>
      <c r="BK28" s="336"/>
      <c r="BL28" s="337"/>
      <c r="BM28" s="337"/>
      <c r="BN28" s="337"/>
      <c r="BO28" s="337"/>
      <c r="BP28" s="92"/>
      <c r="BQ28" s="93" t="s">
        <v>123</v>
      </c>
      <c r="BR28" s="16"/>
      <c r="BS28" s="12"/>
      <c r="BT28" s="1"/>
    </row>
    <row r="29" spans="1:72" s="13" customFormat="1" ht="9" customHeight="1">
      <c r="A29" s="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2"/>
      <c r="AG29" s="12"/>
      <c r="AH29" s="12"/>
      <c r="AI29" s="1"/>
      <c r="AL29" s="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2"/>
      <c r="BR29" s="12"/>
      <c r="BS29" s="12"/>
      <c r="BT29" s="1"/>
    </row>
    <row r="30" spans="1:72" s="13" customFormat="1" ht="15" customHeight="1">
      <c r="A30" s="17"/>
      <c r="B30" s="11"/>
      <c r="C30" s="11"/>
      <c r="D30" s="58" t="s">
        <v>80</v>
      </c>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12"/>
      <c r="AG30" s="58"/>
      <c r="AH30" s="58"/>
      <c r="AI30" s="17"/>
      <c r="AL30" s="17"/>
      <c r="AM30" s="11"/>
      <c r="AN30" s="11"/>
      <c r="AO30" s="58" t="s">
        <v>80</v>
      </c>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12"/>
      <c r="BR30" s="58"/>
      <c r="BS30" s="58"/>
      <c r="BT30" s="17"/>
    </row>
    <row r="31" spans="1:72" s="13" customFormat="1" ht="15" customHeight="1">
      <c r="A31" s="17"/>
      <c r="B31" s="11"/>
      <c r="C31" s="11"/>
      <c r="D31" s="58" t="s">
        <v>85</v>
      </c>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12"/>
      <c r="AG31" s="58"/>
      <c r="AH31" s="58"/>
      <c r="AI31" s="17"/>
      <c r="AL31" s="17"/>
      <c r="AM31" s="11"/>
      <c r="AN31" s="11"/>
      <c r="AO31" s="58" t="s">
        <v>85</v>
      </c>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12"/>
      <c r="BR31" s="58"/>
      <c r="BS31" s="58"/>
      <c r="BT31" s="17"/>
    </row>
    <row r="32" spans="1:72" s="13" customFormat="1" ht="15" customHeight="1">
      <c r="A32" s="17"/>
      <c r="B32" s="11"/>
      <c r="C32" s="11"/>
      <c r="D32" s="58" t="s">
        <v>131</v>
      </c>
      <c r="E32" s="58"/>
      <c r="F32" s="63"/>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12"/>
      <c r="AG32" s="58"/>
      <c r="AH32" s="58"/>
      <c r="AI32" s="17"/>
      <c r="AL32" s="17"/>
      <c r="AM32" s="11"/>
      <c r="AN32" s="11"/>
      <c r="AO32" s="58" t="s">
        <v>64</v>
      </c>
      <c r="AP32" s="58"/>
      <c r="AQ32" s="58"/>
      <c r="AR32" s="58"/>
      <c r="AS32" s="58"/>
      <c r="AT32" s="58"/>
      <c r="AU32" s="63"/>
      <c r="AV32" s="58"/>
      <c r="AW32" s="58"/>
      <c r="AX32" s="58"/>
      <c r="AY32" s="58"/>
      <c r="AZ32" s="58"/>
      <c r="BA32" s="58"/>
      <c r="BB32" s="58"/>
      <c r="BC32" s="58"/>
      <c r="BD32" s="58"/>
      <c r="BE32" s="58"/>
      <c r="BF32" s="58"/>
      <c r="BG32" s="58"/>
      <c r="BH32" s="58"/>
      <c r="BI32" s="58"/>
      <c r="BJ32" s="58"/>
      <c r="BK32" s="58"/>
      <c r="BL32" s="58"/>
      <c r="BM32" s="58"/>
      <c r="BN32" s="58"/>
      <c r="BO32" s="58"/>
      <c r="BP32" s="58"/>
      <c r="BQ32" s="12"/>
      <c r="BR32" s="58"/>
      <c r="BS32" s="58"/>
      <c r="BT32" s="17"/>
    </row>
    <row r="33" spans="1:72" s="13" customFormat="1" ht="15" customHeight="1">
      <c r="A33" s="17"/>
      <c r="B33" s="11"/>
      <c r="C33" s="11"/>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12"/>
      <c r="AG33" s="58"/>
      <c r="AH33" s="58"/>
      <c r="AI33" s="17"/>
      <c r="AL33" s="17"/>
      <c r="AM33" s="11"/>
      <c r="AN33" s="11"/>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12"/>
      <c r="BR33" s="58"/>
      <c r="BS33" s="58"/>
      <c r="BT33" s="17"/>
    </row>
    <row r="34" spans="1:72" s="13" customFormat="1" ht="9" customHeight="1" thickBot="1">
      <c r="A34" s="1"/>
      <c r="B34" s="11"/>
      <c r="C34" s="11"/>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12"/>
      <c r="AG34" s="58"/>
      <c r="AH34" s="58"/>
      <c r="AI34" s="1"/>
      <c r="AL34" s="1"/>
      <c r="AM34" s="11"/>
      <c r="AN34" s="11"/>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12"/>
      <c r="BR34" s="58"/>
      <c r="BS34" s="58"/>
      <c r="BT34" s="1"/>
    </row>
    <row r="35" spans="1:72" s="13" customFormat="1" ht="21" customHeight="1">
      <c r="A35" s="1"/>
      <c r="B35" s="11"/>
      <c r="C35" s="11"/>
      <c r="D35" s="179" t="s">
        <v>90</v>
      </c>
      <c r="E35" s="180"/>
      <c r="F35" s="180"/>
      <c r="G35" s="180"/>
      <c r="H35" s="181"/>
      <c r="I35" s="185" t="s">
        <v>51</v>
      </c>
      <c r="J35" s="186"/>
      <c r="K35" s="186"/>
      <c r="L35" s="186"/>
      <c r="M35" s="186"/>
      <c r="N35" s="187"/>
      <c r="O35" s="240" t="s">
        <v>52</v>
      </c>
      <c r="P35" s="241"/>
      <c r="Q35" s="241"/>
      <c r="R35" s="241"/>
      <c r="S35" s="241"/>
      <c r="T35" s="242"/>
      <c r="U35" s="128" t="s">
        <v>76</v>
      </c>
      <c r="V35" s="129"/>
      <c r="W35" s="129"/>
      <c r="X35" s="129"/>
      <c r="Y35" s="129"/>
      <c r="Z35" s="217"/>
      <c r="AA35" s="128" t="s">
        <v>53</v>
      </c>
      <c r="AB35" s="129"/>
      <c r="AC35" s="129"/>
      <c r="AD35" s="129"/>
      <c r="AE35" s="129"/>
      <c r="AF35" s="130"/>
      <c r="AG35" s="18"/>
      <c r="AH35" s="18"/>
      <c r="AI35" s="1"/>
      <c r="AL35" s="1"/>
      <c r="AM35" s="11"/>
      <c r="AN35" s="11"/>
      <c r="AO35" s="179" t="s">
        <v>90</v>
      </c>
      <c r="AP35" s="180"/>
      <c r="AQ35" s="180"/>
      <c r="AR35" s="180"/>
      <c r="AS35" s="181"/>
      <c r="AT35" s="185" t="s">
        <v>51</v>
      </c>
      <c r="AU35" s="186"/>
      <c r="AV35" s="186"/>
      <c r="AW35" s="186"/>
      <c r="AX35" s="186"/>
      <c r="AY35" s="187"/>
      <c r="AZ35" s="240" t="s">
        <v>52</v>
      </c>
      <c r="BA35" s="241"/>
      <c r="BB35" s="241"/>
      <c r="BC35" s="241"/>
      <c r="BD35" s="241"/>
      <c r="BE35" s="242"/>
      <c r="BF35" s="128" t="s">
        <v>76</v>
      </c>
      <c r="BG35" s="129"/>
      <c r="BH35" s="129"/>
      <c r="BI35" s="129"/>
      <c r="BJ35" s="129"/>
      <c r="BK35" s="217"/>
      <c r="BL35" s="128" t="s">
        <v>53</v>
      </c>
      <c r="BM35" s="129"/>
      <c r="BN35" s="129"/>
      <c r="BO35" s="129"/>
      <c r="BP35" s="129"/>
      <c r="BQ35" s="130"/>
      <c r="BR35" s="18"/>
      <c r="BS35" s="18"/>
      <c r="BT35" s="1"/>
    </row>
    <row r="36" spans="1:72" s="13" customFormat="1" ht="21" customHeight="1">
      <c r="A36" s="1"/>
      <c r="B36" s="11"/>
      <c r="C36" s="11"/>
      <c r="D36" s="219"/>
      <c r="E36" s="220"/>
      <c r="F36" s="220"/>
      <c r="G36" s="220"/>
      <c r="H36" s="221"/>
      <c r="I36" s="163"/>
      <c r="J36" s="164"/>
      <c r="K36" s="164"/>
      <c r="L36" s="164"/>
      <c r="M36" s="164"/>
      <c r="N36" s="165"/>
      <c r="O36" s="148"/>
      <c r="P36" s="149"/>
      <c r="Q36" s="149"/>
      <c r="R36" s="149"/>
      <c r="S36" s="149"/>
      <c r="T36" s="243"/>
      <c r="U36" s="124"/>
      <c r="V36" s="125"/>
      <c r="W36" s="125"/>
      <c r="X36" s="125"/>
      <c r="Y36" s="125"/>
      <c r="Z36" s="138"/>
      <c r="AA36" s="148"/>
      <c r="AB36" s="149"/>
      <c r="AC36" s="149"/>
      <c r="AD36" s="149"/>
      <c r="AE36" s="149"/>
      <c r="AF36" s="150"/>
      <c r="AG36" s="18"/>
      <c r="AH36" s="18"/>
      <c r="AI36" s="1"/>
      <c r="AL36" s="1"/>
      <c r="AM36" s="11"/>
      <c r="AN36" s="11"/>
      <c r="AO36" s="219"/>
      <c r="AP36" s="220"/>
      <c r="AQ36" s="220"/>
      <c r="AR36" s="220"/>
      <c r="AS36" s="221"/>
      <c r="AT36" s="466" t="s">
        <v>124</v>
      </c>
      <c r="AU36" s="467"/>
      <c r="AV36" s="467"/>
      <c r="AW36" s="467"/>
      <c r="AX36" s="467"/>
      <c r="AY36" s="468"/>
      <c r="AZ36" s="469" t="s">
        <v>125</v>
      </c>
      <c r="BA36" s="470"/>
      <c r="BB36" s="470"/>
      <c r="BC36" s="470"/>
      <c r="BD36" s="470"/>
      <c r="BE36" s="471"/>
      <c r="BF36" s="472">
        <v>3500</v>
      </c>
      <c r="BG36" s="473"/>
      <c r="BH36" s="473"/>
      <c r="BI36" s="473"/>
      <c r="BJ36" s="473"/>
      <c r="BK36" s="474"/>
      <c r="BL36" s="469" t="s">
        <v>126</v>
      </c>
      <c r="BM36" s="470"/>
      <c r="BN36" s="470"/>
      <c r="BO36" s="470"/>
      <c r="BP36" s="470"/>
      <c r="BQ36" s="475"/>
      <c r="BR36" s="18"/>
      <c r="BS36" s="18"/>
      <c r="BT36" s="1"/>
    </row>
    <row r="37" spans="1:72" s="13" customFormat="1" ht="21" customHeight="1">
      <c r="A37" s="1"/>
      <c r="B37" s="11"/>
      <c r="C37" s="11"/>
      <c r="D37" s="219"/>
      <c r="E37" s="220"/>
      <c r="F37" s="220"/>
      <c r="G37" s="220"/>
      <c r="H37" s="221"/>
      <c r="I37" s="163"/>
      <c r="J37" s="164"/>
      <c r="K37" s="164"/>
      <c r="L37" s="164"/>
      <c r="M37" s="164"/>
      <c r="N37" s="165"/>
      <c r="O37" s="244"/>
      <c r="P37" s="245"/>
      <c r="Q37" s="245"/>
      <c r="R37" s="245"/>
      <c r="S37" s="245"/>
      <c r="T37" s="246"/>
      <c r="U37" s="133"/>
      <c r="V37" s="134"/>
      <c r="W37" s="134"/>
      <c r="X37" s="134"/>
      <c r="Y37" s="134"/>
      <c r="Z37" s="135"/>
      <c r="AA37" s="244"/>
      <c r="AB37" s="245"/>
      <c r="AC37" s="245"/>
      <c r="AD37" s="245"/>
      <c r="AE37" s="245"/>
      <c r="AF37" s="247"/>
      <c r="AG37" s="18"/>
      <c r="AH37" s="18"/>
      <c r="AI37" s="1"/>
      <c r="AL37" s="1"/>
      <c r="AM37" s="11"/>
      <c r="AN37" s="11"/>
      <c r="AO37" s="219"/>
      <c r="AP37" s="220"/>
      <c r="AQ37" s="220"/>
      <c r="AR37" s="220"/>
      <c r="AS37" s="221"/>
      <c r="AT37" s="466"/>
      <c r="AU37" s="467"/>
      <c r="AV37" s="467"/>
      <c r="AW37" s="467"/>
      <c r="AX37" s="467"/>
      <c r="AY37" s="468"/>
      <c r="AZ37" s="476"/>
      <c r="BA37" s="477"/>
      <c r="BB37" s="477"/>
      <c r="BC37" s="477"/>
      <c r="BD37" s="477"/>
      <c r="BE37" s="478"/>
      <c r="BF37" s="479"/>
      <c r="BG37" s="480"/>
      <c r="BH37" s="480"/>
      <c r="BI37" s="480"/>
      <c r="BJ37" s="480"/>
      <c r="BK37" s="481"/>
      <c r="BL37" s="476"/>
      <c r="BM37" s="477"/>
      <c r="BN37" s="477"/>
      <c r="BO37" s="477"/>
      <c r="BP37" s="477"/>
      <c r="BQ37" s="482"/>
      <c r="BR37" s="18"/>
      <c r="BS37" s="18"/>
      <c r="BT37" s="1"/>
    </row>
    <row r="38" spans="1:72" s="13" customFormat="1" ht="21" customHeight="1">
      <c r="A38" s="1"/>
      <c r="B38" s="11"/>
      <c r="C38" s="11"/>
      <c r="D38" s="219"/>
      <c r="E38" s="220"/>
      <c r="F38" s="220"/>
      <c r="G38" s="220"/>
      <c r="H38" s="221"/>
      <c r="I38" s="163"/>
      <c r="J38" s="164"/>
      <c r="K38" s="164"/>
      <c r="L38" s="164"/>
      <c r="M38" s="164"/>
      <c r="N38" s="165"/>
      <c r="O38" s="148"/>
      <c r="P38" s="149"/>
      <c r="Q38" s="149"/>
      <c r="R38" s="149"/>
      <c r="S38" s="149"/>
      <c r="T38" s="243"/>
      <c r="U38" s="124"/>
      <c r="V38" s="125"/>
      <c r="W38" s="125"/>
      <c r="X38" s="125"/>
      <c r="Y38" s="125"/>
      <c r="Z38" s="138"/>
      <c r="AA38" s="244"/>
      <c r="AB38" s="245"/>
      <c r="AC38" s="245"/>
      <c r="AD38" s="245"/>
      <c r="AE38" s="245"/>
      <c r="AF38" s="247"/>
      <c r="AG38" s="18"/>
      <c r="AH38" s="18"/>
      <c r="AI38" s="1"/>
      <c r="AL38" s="1"/>
      <c r="AM38" s="11"/>
      <c r="AN38" s="11"/>
      <c r="AO38" s="219"/>
      <c r="AP38" s="220"/>
      <c r="AQ38" s="220"/>
      <c r="AR38" s="220"/>
      <c r="AS38" s="221"/>
      <c r="AT38" s="466"/>
      <c r="AU38" s="467"/>
      <c r="AV38" s="467"/>
      <c r="AW38" s="467"/>
      <c r="AX38" s="467"/>
      <c r="AY38" s="468"/>
      <c r="AZ38" s="469"/>
      <c r="BA38" s="470"/>
      <c r="BB38" s="470"/>
      <c r="BC38" s="470"/>
      <c r="BD38" s="470"/>
      <c r="BE38" s="471"/>
      <c r="BF38" s="472"/>
      <c r="BG38" s="473"/>
      <c r="BH38" s="473"/>
      <c r="BI38" s="473"/>
      <c r="BJ38" s="473"/>
      <c r="BK38" s="474"/>
      <c r="BL38" s="476"/>
      <c r="BM38" s="477"/>
      <c r="BN38" s="477"/>
      <c r="BO38" s="477"/>
      <c r="BP38" s="477"/>
      <c r="BQ38" s="482"/>
      <c r="BR38" s="18"/>
      <c r="BS38" s="18"/>
      <c r="BT38" s="1"/>
    </row>
    <row r="39" spans="1:72" s="13" customFormat="1" ht="21" customHeight="1">
      <c r="A39" s="1"/>
      <c r="B39" s="11"/>
      <c r="C39" s="11"/>
      <c r="D39" s="219"/>
      <c r="E39" s="220"/>
      <c r="F39" s="220"/>
      <c r="G39" s="220"/>
      <c r="H39" s="221"/>
      <c r="I39" s="163"/>
      <c r="J39" s="164"/>
      <c r="K39" s="164"/>
      <c r="L39" s="164"/>
      <c r="M39" s="164"/>
      <c r="N39" s="165"/>
      <c r="O39" s="148"/>
      <c r="P39" s="149"/>
      <c r="Q39" s="149"/>
      <c r="R39" s="149"/>
      <c r="S39" s="149"/>
      <c r="T39" s="243"/>
      <c r="U39" s="124"/>
      <c r="V39" s="125"/>
      <c r="W39" s="125"/>
      <c r="X39" s="125"/>
      <c r="Y39" s="125"/>
      <c r="Z39" s="125"/>
      <c r="AA39" s="148"/>
      <c r="AB39" s="149"/>
      <c r="AC39" s="149"/>
      <c r="AD39" s="149"/>
      <c r="AE39" s="149"/>
      <c r="AF39" s="150"/>
      <c r="AG39" s="18"/>
      <c r="AH39" s="18"/>
      <c r="AI39" s="1"/>
      <c r="AL39" s="1"/>
      <c r="AM39" s="11"/>
      <c r="AN39" s="11"/>
      <c r="AO39" s="219"/>
      <c r="AP39" s="220"/>
      <c r="AQ39" s="220"/>
      <c r="AR39" s="220"/>
      <c r="AS39" s="221"/>
      <c r="AT39" s="466"/>
      <c r="AU39" s="467"/>
      <c r="AV39" s="467"/>
      <c r="AW39" s="467"/>
      <c r="AX39" s="467"/>
      <c r="AY39" s="468"/>
      <c r="AZ39" s="469"/>
      <c r="BA39" s="470"/>
      <c r="BB39" s="470"/>
      <c r="BC39" s="470"/>
      <c r="BD39" s="470"/>
      <c r="BE39" s="471"/>
      <c r="BF39" s="472"/>
      <c r="BG39" s="473"/>
      <c r="BH39" s="473"/>
      <c r="BI39" s="473"/>
      <c r="BJ39" s="473"/>
      <c r="BK39" s="473"/>
      <c r="BL39" s="469"/>
      <c r="BM39" s="470"/>
      <c r="BN39" s="470"/>
      <c r="BO39" s="470"/>
      <c r="BP39" s="470"/>
      <c r="BQ39" s="475"/>
      <c r="BR39" s="18"/>
      <c r="BS39" s="18"/>
      <c r="BT39" s="1"/>
    </row>
    <row r="40" spans="1:72" s="13" customFormat="1" ht="21" customHeight="1">
      <c r="A40" s="1"/>
      <c r="B40" s="11"/>
      <c r="C40" s="11"/>
      <c r="D40" s="219"/>
      <c r="E40" s="220"/>
      <c r="F40" s="220"/>
      <c r="G40" s="220"/>
      <c r="H40" s="221"/>
      <c r="I40" s="250"/>
      <c r="J40" s="251"/>
      <c r="K40" s="251"/>
      <c r="L40" s="251"/>
      <c r="M40" s="251"/>
      <c r="N40" s="251"/>
      <c r="O40" s="160"/>
      <c r="P40" s="161"/>
      <c r="Q40" s="161"/>
      <c r="R40" s="161"/>
      <c r="S40" s="161"/>
      <c r="T40" s="161"/>
      <c r="U40" s="160"/>
      <c r="V40" s="161"/>
      <c r="W40" s="161"/>
      <c r="X40" s="161"/>
      <c r="Y40" s="161"/>
      <c r="Z40" s="162"/>
      <c r="AA40" s="139"/>
      <c r="AB40" s="140"/>
      <c r="AC40" s="140"/>
      <c r="AD40" s="140"/>
      <c r="AE40" s="140"/>
      <c r="AF40" s="141"/>
      <c r="AG40" s="19"/>
      <c r="AH40" s="19"/>
      <c r="AI40" s="1"/>
      <c r="AL40" s="1"/>
      <c r="AM40" s="11"/>
      <c r="AN40" s="11"/>
      <c r="AO40" s="219"/>
      <c r="AP40" s="220"/>
      <c r="AQ40" s="220"/>
      <c r="AR40" s="220"/>
      <c r="AS40" s="221"/>
      <c r="AT40" s="250"/>
      <c r="AU40" s="251"/>
      <c r="AV40" s="251"/>
      <c r="AW40" s="251"/>
      <c r="AX40" s="251"/>
      <c r="AY40" s="251"/>
      <c r="AZ40" s="160"/>
      <c r="BA40" s="161"/>
      <c r="BB40" s="161"/>
      <c r="BC40" s="161"/>
      <c r="BD40" s="161"/>
      <c r="BE40" s="161"/>
      <c r="BF40" s="160"/>
      <c r="BG40" s="161"/>
      <c r="BH40" s="161"/>
      <c r="BI40" s="161"/>
      <c r="BJ40" s="161"/>
      <c r="BK40" s="162"/>
      <c r="BL40" s="139"/>
      <c r="BM40" s="140"/>
      <c r="BN40" s="140"/>
      <c r="BO40" s="140"/>
      <c r="BP40" s="140"/>
      <c r="BQ40" s="141"/>
      <c r="BR40" s="19"/>
      <c r="BS40" s="19"/>
      <c r="BT40" s="1"/>
    </row>
    <row r="41" spans="1:72" s="13" customFormat="1" ht="21" customHeight="1">
      <c r="A41" s="1"/>
      <c r="B41" s="11"/>
      <c r="C41" s="11"/>
      <c r="D41" s="166" t="s">
        <v>14</v>
      </c>
      <c r="E41" s="167"/>
      <c r="F41" s="167"/>
      <c r="G41" s="167"/>
      <c r="H41" s="168"/>
      <c r="I41" s="173" t="s">
        <v>15</v>
      </c>
      <c r="J41" s="174"/>
      <c r="K41" s="248" t="s">
        <v>66</v>
      </c>
      <c r="L41" s="248"/>
      <c r="M41" s="248"/>
      <c r="N41" s="248"/>
      <c r="O41" s="248"/>
      <c r="P41" s="248"/>
      <c r="Q41" s="248"/>
      <c r="R41" s="248"/>
      <c r="S41" s="248"/>
      <c r="T41" s="249"/>
      <c r="U41" s="126" t="str">
        <f>M28</f>
        <v/>
      </c>
      <c r="V41" s="127"/>
      <c r="W41" s="127"/>
      <c r="X41" s="127"/>
      <c r="Y41" s="127"/>
      <c r="Z41" s="127"/>
      <c r="AA41" s="142" t="s">
        <v>16</v>
      </c>
      <c r="AB41" s="143"/>
      <c r="AC41" s="143"/>
      <c r="AD41" s="143"/>
      <c r="AE41" s="143"/>
      <c r="AF41" s="144"/>
      <c r="AG41" s="19"/>
      <c r="AH41" s="19"/>
      <c r="AI41" s="1"/>
      <c r="AL41" s="1"/>
      <c r="AM41" s="11"/>
      <c r="AN41" s="11"/>
      <c r="AO41" s="166" t="s">
        <v>14</v>
      </c>
      <c r="AP41" s="167"/>
      <c r="AQ41" s="167"/>
      <c r="AR41" s="167"/>
      <c r="AS41" s="168"/>
      <c r="AT41" s="173" t="s">
        <v>15</v>
      </c>
      <c r="AU41" s="174"/>
      <c r="AV41" s="248" t="s">
        <v>66</v>
      </c>
      <c r="AW41" s="248"/>
      <c r="AX41" s="248"/>
      <c r="AY41" s="248"/>
      <c r="AZ41" s="248"/>
      <c r="BA41" s="248"/>
      <c r="BB41" s="248"/>
      <c r="BC41" s="248"/>
      <c r="BD41" s="248"/>
      <c r="BE41" s="249"/>
      <c r="BF41" s="490">
        <f>AX28</f>
        <v>18000</v>
      </c>
      <c r="BG41" s="491"/>
      <c r="BH41" s="491"/>
      <c r="BI41" s="491"/>
      <c r="BJ41" s="491"/>
      <c r="BK41" s="491"/>
      <c r="BL41" s="142" t="s">
        <v>16</v>
      </c>
      <c r="BM41" s="143"/>
      <c r="BN41" s="143"/>
      <c r="BO41" s="143"/>
      <c r="BP41" s="143"/>
      <c r="BQ41" s="144"/>
      <c r="BR41" s="19"/>
      <c r="BS41" s="19"/>
      <c r="BT41" s="1"/>
    </row>
    <row r="42" spans="1:72" s="13" customFormat="1" ht="21" customHeight="1">
      <c r="A42" s="1"/>
      <c r="B42" s="11"/>
      <c r="C42" s="11"/>
      <c r="D42" s="169"/>
      <c r="E42" s="155"/>
      <c r="F42" s="155"/>
      <c r="G42" s="155"/>
      <c r="H42" s="170"/>
      <c r="I42" s="175" t="s">
        <v>17</v>
      </c>
      <c r="J42" s="176"/>
      <c r="K42" s="146" t="s">
        <v>77</v>
      </c>
      <c r="L42" s="146"/>
      <c r="M42" s="146"/>
      <c r="N42" s="146"/>
      <c r="O42" s="146"/>
      <c r="P42" s="146"/>
      <c r="Q42" s="146"/>
      <c r="R42" s="146"/>
      <c r="S42" s="146"/>
      <c r="T42" s="147"/>
      <c r="U42" s="136">
        <f>SUM(U36:Z40)</f>
        <v>0</v>
      </c>
      <c r="V42" s="137"/>
      <c r="W42" s="137"/>
      <c r="X42" s="137"/>
      <c r="Y42" s="137"/>
      <c r="Z42" s="137"/>
      <c r="AA42" s="177" t="s">
        <v>18</v>
      </c>
      <c r="AB42" s="178"/>
      <c r="AC42" s="233">
        <v>100</v>
      </c>
      <c r="AD42" s="234"/>
      <c r="AE42" s="234"/>
      <c r="AF42" s="59" t="s">
        <v>19</v>
      </c>
      <c r="AG42" s="19"/>
      <c r="AH42" s="19"/>
      <c r="AI42" s="1"/>
      <c r="AL42" s="1"/>
      <c r="AM42" s="11"/>
      <c r="AN42" s="11"/>
      <c r="AO42" s="169"/>
      <c r="AP42" s="155"/>
      <c r="AQ42" s="155"/>
      <c r="AR42" s="155"/>
      <c r="AS42" s="170"/>
      <c r="AT42" s="175" t="s">
        <v>17</v>
      </c>
      <c r="AU42" s="176"/>
      <c r="AV42" s="146" t="s">
        <v>77</v>
      </c>
      <c r="AW42" s="146"/>
      <c r="AX42" s="146"/>
      <c r="AY42" s="146"/>
      <c r="AZ42" s="146"/>
      <c r="BA42" s="146"/>
      <c r="BB42" s="146"/>
      <c r="BC42" s="146"/>
      <c r="BD42" s="146"/>
      <c r="BE42" s="147"/>
      <c r="BF42" s="483">
        <f>SUM(BF36:BK40)</f>
        <v>3500</v>
      </c>
      <c r="BG42" s="484"/>
      <c r="BH42" s="484"/>
      <c r="BI42" s="484"/>
      <c r="BJ42" s="484"/>
      <c r="BK42" s="484"/>
      <c r="BL42" s="177" t="s">
        <v>18</v>
      </c>
      <c r="BM42" s="178"/>
      <c r="BN42" s="233">
        <v>100</v>
      </c>
      <c r="BO42" s="234"/>
      <c r="BP42" s="234"/>
      <c r="BQ42" s="59" t="s">
        <v>19</v>
      </c>
      <c r="BR42" s="19"/>
      <c r="BS42" s="19"/>
      <c r="BT42" s="1"/>
    </row>
    <row r="43" spans="1:72" s="13" customFormat="1" ht="21" customHeight="1">
      <c r="A43" s="1"/>
      <c r="B43" s="11"/>
      <c r="C43" s="11"/>
      <c r="D43" s="169"/>
      <c r="E43" s="155"/>
      <c r="F43" s="155"/>
      <c r="G43" s="155"/>
      <c r="H43" s="170"/>
      <c r="I43" s="175" t="s">
        <v>20</v>
      </c>
      <c r="J43" s="176"/>
      <c r="K43" s="146" t="s">
        <v>48</v>
      </c>
      <c r="L43" s="146"/>
      <c r="M43" s="146"/>
      <c r="N43" s="146"/>
      <c r="O43" s="146"/>
      <c r="P43" s="146"/>
      <c r="Q43" s="146"/>
      <c r="R43" s="146"/>
      <c r="S43" s="146"/>
      <c r="T43" s="147"/>
      <c r="U43" s="131">
        <f>IFERROR(U41-U42,0)</f>
        <v>0</v>
      </c>
      <c r="V43" s="132"/>
      <c r="W43" s="132"/>
      <c r="X43" s="132"/>
      <c r="Y43" s="132"/>
      <c r="Z43" s="132"/>
      <c r="AA43" s="151" t="s">
        <v>65</v>
      </c>
      <c r="AB43" s="152"/>
      <c r="AC43" s="152"/>
      <c r="AD43" s="152"/>
      <c r="AE43" s="152"/>
      <c r="AF43" s="153"/>
      <c r="AG43" s="19"/>
      <c r="AH43" s="19"/>
      <c r="AI43" s="1"/>
      <c r="AL43" s="1"/>
      <c r="AM43" s="11"/>
      <c r="AN43" s="11"/>
      <c r="AO43" s="169"/>
      <c r="AP43" s="155"/>
      <c r="AQ43" s="155"/>
      <c r="AR43" s="155"/>
      <c r="AS43" s="170"/>
      <c r="AT43" s="175" t="s">
        <v>20</v>
      </c>
      <c r="AU43" s="176"/>
      <c r="AV43" s="146" t="s">
        <v>48</v>
      </c>
      <c r="AW43" s="146"/>
      <c r="AX43" s="146"/>
      <c r="AY43" s="146"/>
      <c r="AZ43" s="146"/>
      <c r="BA43" s="146"/>
      <c r="BB43" s="146"/>
      <c r="BC43" s="146"/>
      <c r="BD43" s="146"/>
      <c r="BE43" s="147"/>
      <c r="BF43" s="483">
        <f>BF41-BF42</f>
        <v>14500</v>
      </c>
      <c r="BG43" s="484"/>
      <c r="BH43" s="484"/>
      <c r="BI43" s="484"/>
      <c r="BJ43" s="484"/>
      <c r="BK43" s="484"/>
      <c r="BL43" s="151" t="s">
        <v>65</v>
      </c>
      <c r="BM43" s="152"/>
      <c r="BN43" s="152"/>
      <c r="BO43" s="152"/>
      <c r="BP43" s="152"/>
      <c r="BQ43" s="153"/>
      <c r="BR43" s="19"/>
      <c r="BS43" s="19"/>
      <c r="BT43" s="1"/>
    </row>
    <row r="44" spans="1:72" s="13" customFormat="1" ht="21" customHeight="1">
      <c r="A44" s="1"/>
      <c r="B44" s="11"/>
      <c r="C44" s="11"/>
      <c r="D44" s="169"/>
      <c r="E44" s="155"/>
      <c r="F44" s="155"/>
      <c r="G44" s="155"/>
      <c r="H44" s="170"/>
      <c r="I44" s="175" t="s">
        <v>21</v>
      </c>
      <c r="J44" s="176"/>
      <c r="K44" s="146" t="s">
        <v>49</v>
      </c>
      <c r="L44" s="146"/>
      <c r="M44" s="146"/>
      <c r="N44" s="146"/>
      <c r="O44" s="146"/>
      <c r="P44" s="146"/>
      <c r="Q44" s="146"/>
      <c r="R44" s="146"/>
      <c r="S44" s="146"/>
      <c r="T44" s="147"/>
      <c r="U44" s="131">
        <f>SUM(U43*0.1)</f>
        <v>0</v>
      </c>
      <c r="V44" s="132"/>
      <c r="W44" s="132"/>
      <c r="X44" s="132"/>
      <c r="Y44" s="132"/>
      <c r="Z44" s="132"/>
      <c r="AA44" s="154"/>
      <c r="AB44" s="155"/>
      <c r="AC44" s="155"/>
      <c r="AD44" s="155"/>
      <c r="AE44" s="155"/>
      <c r="AF44" s="156"/>
      <c r="AG44" s="19"/>
      <c r="AH44" s="19"/>
      <c r="AI44" s="1"/>
      <c r="AL44" s="1"/>
      <c r="AM44" s="11"/>
      <c r="AN44" s="11"/>
      <c r="AO44" s="169"/>
      <c r="AP44" s="155"/>
      <c r="AQ44" s="155"/>
      <c r="AR44" s="155"/>
      <c r="AS44" s="170"/>
      <c r="AT44" s="175" t="s">
        <v>21</v>
      </c>
      <c r="AU44" s="176"/>
      <c r="AV44" s="146" t="s">
        <v>49</v>
      </c>
      <c r="AW44" s="146"/>
      <c r="AX44" s="146"/>
      <c r="AY44" s="146"/>
      <c r="AZ44" s="146"/>
      <c r="BA44" s="146"/>
      <c r="BB44" s="146"/>
      <c r="BC44" s="146"/>
      <c r="BD44" s="146"/>
      <c r="BE44" s="147"/>
      <c r="BF44" s="483">
        <f>BF43*0.1</f>
        <v>1450</v>
      </c>
      <c r="BG44" s="484"/>
      <c r="BH44" s="484"/>
      <c r="BI44" s="484"/>
      <c r="BJ44" s="484"/>
      <c r="BK44" s="484"/>
      <c r="BL44" s="154"/>
      <c r="BM44" s="155"/>
      <c r="BN44" s="155"/>
      <c r="BO44" s="155"/>
      <c r="BP44" s="155"/>
      <c r="BQ44" s="156"/>
      <c r="BR44" s="19"/>
      <c r="BS44" s="19"/>
      <c r="BT44" s="1"/>
    </row>
    <row r="45" spans="1:72" s="13" customFormat="1" ht="21" customHeight="1">
      <c r="A45" s="1"/>
      <c r="B45" s="11"/>
      <c r="C45" s="11"/>
      <c r="D45" s="169"/>
      <c r="E45" s="155"/>
      <c r="F45" s="155"/>
      <c r="G45" s="155"/>
      <c r="H45" s="170"/>
      <c r="I45" s="175" t="s">
        <v>23</v>
      </c>
      <c r="J45" s="176"/>
      <c r="K45" s="146" t="s">
        <v>134</v>
      </c>
      <c r="L45" s="146"/>
      <c r="M45" s="146"/>
      <c r="N45" s="146"/>
      <c r="O45" s="146"/>
      <c r="P45" s="146"/>
      <c r="Q45" s="146"/>
      <c r="R45" s="146"/>
      <c r="S45" s="146"/>
      <c r="T45" s="147"/>
      <c r="U45" s="131" t="str">
        <f>IF(SUM('作業報告書(契約外)➀'!F47,'作業報告書(契約外)②'!F47,'作業報告書(契約外)③'!F47,'作業報告書(契約外)④'!F47,'作業報告書(契約外)⑤'!F47,'作業報告書(契約外)⑥'!F47,'作業報告書(契約外)⑦'!F47,'作業報告書(契約外)⑧'!F47,'作業報告書(契約外)⑨'!F47,'作業報告書(契約外)⑩'!F47)=0,"",SUM('作業報告書(契約外)➀'!F47,'作業報告書(契約外)②'!F47,'作業報告書(契約外)③'!F47,'作業報告書(契約外)④'!F47,'作業報告書(契約外)⑤'!F47,'作業報告書(契約外)⑥'!F47,'作業報告書(契約外)⑦'!F47,'作業報告書(契約外)⑧'!F47,'作業報告書(契約外)⑨'!F47,'作業報告書(契約外)⑩'!F47))</f>
        <v/>
      </c>
      <c r="V45" s="132"/>
      <c r="W45" s="132"/>
      <c r="X45" s="132"/>
      <c r="Y45" s="132"/>
      <c r="Z45" s="132"/>
      <c r="AA45" s="154"/>
      <c r="AB45" s="155"/>
      <c r="AC45" s="155"/>
      <c r="AD45" s="155"/>
      <c r="AE45" s="155"/>
      <c r="AF45" s="156"/>
      <c r="AG45" s="12"/>
      <c r="AH45" s="12"/>
      <c r="AI45" s="1"/>
      <c r="AL45" s="1"/>
      <c r="AM45" s="11"/>
      <c r="AN45" s="11"/>
      <c r="AO45" s="169"/>
      <c r="AP45" s="155"/>
      <c r="AQ45" s="155"/>
      <c r="AR45" s="155"/>
      <c r="AS45" s="170"/>
      <c r="AT45" s="175" t="s">
        <v>23</v>
      </c>
      <c r="AU45" s="176"/>
      <c r="AV45" s="146" t="s">
        <v>134</v>
      </c>
      <c r="AW45" s="146"/>
      <c r="AX45" s="146"/>
      <c r="AY45" s="146"/>
      <c r="AZ45" s="146"/>
      <c r="BA45" s="146"/>
      <c r="BB45" s="146"/>
      <c r="BC45" s="146"/>
      <c r="BD45" s="146"/>
      <c r="BE45" s="147"/>
      <c r="BF45" s="483">
        <v>800</v>
      </c>
      <c r="BG45" s="484"/>
      <c r="BH45" s="484"/>
      <c r="BI45" s="484"/>
      <c r="BJ45" s="484"/>
      <c r="BK45" s="484"/>
      <c r="BL45" s="154"/>
      <c r="BM45" s="155"/>
      <c r="BN45" s="155"/>
      <c r="BO45" s="155"/>
      <c r="BP45" s="155"/>
      <c r="BQ45" s="156"/>
      <c r="BR45" s="12"/>
      <c r="BS45" s="12"/>
      <c r="BT45" s="1"/>
    </row>
    <row r="46" spans="1:72" s="13" customFormat="1" ht="21" customHeight="1" thickBot="1">
      <c r="A46" s="1"/>
      <c r="B46" s="11"/>
      <c r="C46" s="11"/>
      <c r="D46" s="171"/>
      <c r="E46" s="158"/>
      <c r="F46" s="158"/>
      <c r="G46" s="158"/>
      <c r="H46" s="172"/>
      <c r="I46" s="238" t="s">
        <v>24</v>
      </c>
      <c r="J46" s="239"/>
      <c r="K46" s="229" t="s">
        <v>25</v>
      </c>
      <c r="L46" s="229"/>
      <c r="M46" s="229"/>
      <c r="N46" s="229"/>
      <c r="O46" s="229"/>
      <c r="P46" s="229"/>
      <c r="Q46" s="229"/>
      <c r="R46" s="229"/>
      <c r="S46" s="229"/>
      <c r="T46" s="230"/>
      <c r="U46" s="231">
        <f>SUM(U43:Z45)</f>
        <v>0</v>
      </c>
      <c r="V46" s="232"/>
      <c r="W46" s="232"/>
      <c r="X46" s="232"/>
      <c r="Y46" s="232"/>
      <c r="Z46" s="232"/>
      <c r="AA46" s="157"/>
      <c r="AB46" s="158"/>
      <c r="AC46" s="158"/>
      <c r="AD46" s="158"/>
      <c r="AE46" s="158"/>
      <c r="AF46" s="159"/>
      <c r="AG46" s="12"/>
      <c r="AH46" s="12"/>
      <c r="AI46" s="1"/>
      <c r="AL46" s="1"/>
      <c r="AM46" s="11"/>
      <c r="AN46" s="11"/>
      <c r="AO46" s="171"/>
      <c r="AP46" s="158"/>
      <c r="AQ46" s="158"/>
      <c r="AR46" s="158"/>
      <c r="AS46" s="172"/>
      <c r="AT46" s="238" t="s">
        <v>24</v>
      </c>
      <c r="AU46" s="239"/>
      <c r="AV46" s="229" t="s">
        <v>25</v>
      </c>
      <c r="AW46" s="229"/>
      <c r="AX46" s="229"/>
      <c r="AY46" s="229"/>
      <c r="AZ46" s="229"/>
      <c r="BA46" s="229"/>
      <c r="BB46" s="229"/>
      <c r="BC46" s="229"/>
      <c r="BD46" s="229"/>
      <c r="BE46" s="230"/>
      <c r="BF46" s="488">
        <f>BF43+BF44+BF45</f>
        <v>16750</v>
      </c>
      <c r="BG46" s="489"/>
      <c r="BH46" s="489"/>
      <c r="BI46" s="489"/>
      <c r="BJ46" s="489"/>
      <c r="BK46" s="489"/>
      <c r="BL46" s="157"/>
      <c r="BM46" s="158"/>
      <c r="BN46" s="158"/>
      <c r="BO46" s="158"/>
      <c r="BP46" s="158"/>
      <c r="BQ46" s="159"/>
      <c r="BR46" s="12"/>
      <c r="BS46" s="12"/>
      <c r="BT46" s="1"/>
    </row>
    <row r="47" spans="1:72" s="13" customFormat="1" ht="15" customHeight="1" thickBot="1">
      <c r="A47" s="1"/>
      <c r="B47" s="11"/>
      <c r="C47" s="12"/>
      <c r="D47" s="12"/>
      <c r="E47" s="12"/>
      <c r="F47" s="12"/>
      <c r="G47" s="12"/>
      <c r="H47" s="12"/>
      <c r="I47" s="12"/>
      <c r="J47" s="43"/>
      <c r="K47" s="12"/>
      <c r="L47" s="12"/>
      <c r="M47" s="12"/>
      <c r="N47" s="12"/>
      <c r="O47" s="12"/>
      <c r="P47" s="12"/>
      <c r="Q47" s="12"/>
      <c r="R47" s="12"/>
      <c r="S47" s="12"/>
      <c r="T47" s="12"/>
      <c r="U47" s="12"/>
      <c r="V47" s="18"/>
      <c r="W47" s="18"/>
      <c r="X47" s="18"/>
      <c r="Y47" s="18"/>
      <c r="Z47" s="18"/>
      <c r="AA47" s="18"/>
      <c r="AB47" s="18"/>
      <c r="AC47" s="18"/>
      <c r="AD47" s="18"/>
      <c r="AE47" s="12"/>
      <c r="AF47" s="12"/>
      <c r="AG47" s="19"/>
      <c r="AH47" s="19"/>
      <c r="AI47" s="1"/>
      <c r="AL47" s="1"/>
      <c r="AM47" s="11"/>
      <c r="AN47" s="12"/>
      <c r="AO47" s="12"/>
      <c r="AP47" s="12"/>
      <c r="AQ47" s="12"/>
      <c r="AR47" s="12"/>
      <c r="AS47" s="12"/>
      <c r="AT47" s="12"/>
      <c r="AU47" s="43"/>
      <c r="AV47" s="12"/>
      <c r="AW47" s="12"/>
      <c r="AX47" s="12"/>
      <c r="AY47" s="12"/>
      <c r="AZ47" s="12"/>
      <c r="BA47" s="12"/>
      <c r="BB47" s="12"/>
      <c r="BC47" s="12"/>
      <c r="BD47" s="12"/>
      <c r="BE47" s="12"/>
      <c r="BF47" s="12"/>
      <c r="BG47" s="18"/>
      <c r="BH47" s="18"/>
      <c r="BI47" s="18"/>
      <c r="BJ47" s="18"/>
      <c r="BK47" s="18"/>
      <c r="BL47" s="18"/>
      <c r="BM47" s="18"/>
      <c r="BN47" s="18"/>
      <c r="BO47" s="18"/>
      <c r="BP47" s="12"/>
      <c r="BQ47" s="12"/>
      <c r="BR47" s="19"/>
      <c r="BS47" s="19"/>
      <c r="BT47" s="1"/>
    </row>
    <row r="48" spans="1:72" s="23" customFormat="1" ht="18" customHeight="1">
      <c r="A48" s="20"/>
      <c r="B48" s="11"/>
      <c r="C48" s="11"/>
      <c r="D48" s="12"/>
      <c r="E48" s="12"/>
      <c r="F48" s="12"/>
      <c r="G48" s="12"/>
      <c r="H48" s="12"/>
      <c r="I48" s="12"/>
      <c r="J48" s="12"/>
      <c r="K48" s="12"/>
      <c r="L48" s="12"/>
      <c r="M48" s="120" t="s">
        <v>26</v>
      </c>
      <c r="N48" s="121"/>
      <c r="O48" s="121"/>
      <c r="P48" s="122"/>
      <c r="Q48" s="123" t="s">
        <v>27</v>
      </c>
      <c r="R48" s="121"/>
      <c r="S48" s="121"/>
      <c r="T48" s="122"/>
      <c r="U48" s="123" t="s">
        <v>28</v>
      </c>
      <c r="V48" s="121"/>
      <c r="W48" s="121"/>
      <c r="X48" s="122"/>
      <c r="Y48" s="123" t="s">
        <v>29</v>
      </c>
      <c r="Z48" s="121"/>
      <c r="AA48" s="121"/>
      <c r="AB48" s="122"/>
      <c r="AC48" s="123" t="s">
        <v>30</v>
      </c>
      <c r="AD48" s="121"/>
      <c r="AE48" s="121"/>
      <c r="AF48" s="145"/>
      <c r="AG48" s="22"/>
      <c r="AH48" s="22"/>
      <c r="AI48" s="20"/>
      <c r="AL48" s="20"/>
      <c r="AM48" s="11"/>
      <c r="AN48" s="11"/>
      <c r="AO48" s="12"/>
      <c r="AP48" s="12"/>
      <c r="AQ48" s="12"/>
      <c r="AR48" s="12"/>
      <c r="AS48" s="12"/>
      <c r="AT48" s="12"/>
      <c r="AU48" s="12"/>
      <c r="AV48" s="12"/>
      <c r="AW48" s="12"/>
      <c r="AX48" s="120" t="s">
        <v>26</v>
      </c>
      <c r="AY48" s="121"/>
      <c r="AZ48" s="121"/>
      <c r="BA48" s="122"/>
      <c r="BB48" s="123" t="s">
        <v>27</v>
      </c>
      <c r="BC48" s="121"/>
      <c r="BD48" s="121"/>
      <c r="BE48" s="122"/>
      <c r="BF48" s="123" t="s">
        <v>28</v>
      </c>
      <c r="BG48" s="121"/>
      <c r="BH48" s="121"/>
      <c r="BI48" s="122"/>
      <c r="BJ48" s="123" t="s">
        <v>29</v>
      </c>
      <c r="BK48" s="121"/>
      <c r="BL48" s="121"/>
      <c r="BM48" s="122"/>
      <c r="BN48" s="123" t="s">
        <v>30</v>
      </c>
      <c r="BO48" s="121"/>
      <c r="BP48" s="121"/>
      <c r="BQ48" s="145"/>
      <c r="BR48" s="22"/>
      <c r="BS48" s="22"/>
      <c r="BT48" s="20"/>
    </row>
    <row r="49" spans="1:72" s="23" customFormat="1" ht="18" customHeight="1">
      <c r="A49" s="20"/>
      <c r="B49" s="11"/>
      <c r="C49" s="11"/>
      <c r="D49" s="12"/>
      <c r="E49" s="12"/>
      <c r="F49" s="12"/>
      <c r="G49" s="12"/>
      <c r="H49" s="12"/>
      <c r="I49" s="12"/>
      <c r="J49" s="12"/>
      <c r="K49" s="12"/>
      <c r="L49" s="12"/>
      <c r="M49" s="116" t="s">
        <v>31</v>
      </c>
      <c r="N49" s="117"/>
      <c r="O49" s="99"/>
      <c r="P49" s="118"/>
      <c r="Q49" s="119" t="s">
        <v>31</v>
      </c>
      <c r="R49" s="117"/>
      <c r="S49" s="99"/>
      <c r="T49" s="118"/>
      <c r="U49" s="119" t="s">
        <v>31</v>
      </c>
      <c r="V49" s="117"/>
      <c r="W49" s="99"/>
      <c r="X49" s="118"/>
      <c r="Y49" s="119" t="s">
        <v>31</v>
      </c>
      <c r="Z49" s="117"/>
      <c r="AA49" s="99"/>
      <c r="AB49" s="118"/>
      <c r="AC49" s="119" t="s">
        <v>31</v>
      </c>
      <c r="AD49" s="117"/>
      <c r="AE49" s="99"/>
      <c r="AF49" s="100"/>
      <c r="AG49" s="24"/>
      <c r="AH49" s="24"/>
      <c r="AI49" s="20"/>
      <c r="AL49" s="20"/>
      <c r="AM49" s="11"/>
      <c r="AN49" s="11"/>
      <c r="AO49" s="12"/>
      <c r="AP49" s="12"/>
      <c r="AQ49" s="12"/>
      <c r="AR49" s="12"/>
      <c r="AS49" s="12"/>
      <c r="AT49" s="12"/>
      <c r="AU49" s="12"/>
      <c r="AV49" s="12"/>
      <c r="AW49" s="12"/>
      <c r="AX49" s="116" t="s">
        <v>31</v>
      </c>
      <c r="AY49" s="117"/>
      <c r="AZ49" s="99"/>
      <c r="BA49" s="118"/>
      <c r="BB49" s="119" t="s">
        <v>31</v>
      </c>
      <c r="BC49" s="117"/>
      <c r="BD49" s="99"/>
      <c r="BE49" s="118"/>
      <c r="BF49" s="119" t="s">
        <v>31</v>
      </c>
      <c r="BG49" s="117"/>
      <c r="BH49" s="99"/>
      <c r="BI49" s="118"/>
      <c r="BJ49" s="119" t="s">
        <v>31</v>
      </c>
      <c r="BK49" s="117"/>
      <c r="BL49" s="99"/>
      <c r="BM49" s="118"/>
      <c r="BN49" s="119" t="s">
        <v>31</v>
      </c>
      <c r="BO49" s="117"/>
      <c r="BP49" s="99"/>
      <c r="BQ49" s="100"/>
      <c r="BR49" s="24"/>
      <c r="BS49" s="24"/>
      <c r="BT49" s="20"/>
    </row>
    <row r="50" spans="1:72" s="23" customFormat="1" ht="18" customHeight="1">
      <c r="A50" s="20"/>
      <c r="B50" s="11"/>
      <c r="C50" s="11"/>
      <c r="D50" s="12"/>
      <c r="E50" s="12"/>
      <c r="F50" s="12"/>
      <c r="G50" s="12"/>
      <c r="H50" s="12"/>
      <c r="I50" s="12"/>
      <c r="J50" s="12"/>
      <c r="K50" s="12"/>
      <c r="L50" s="12"/>
      <c r="M50" s="101" t="s">
        <v>32</v>
      </c>
      <c r="N50" s="102"/>
      <c r="O50" s="102"/>
      <c r="P50" s="103"/>
      <c r="Q50" s="110" t="s">
        <v>32</v>
      </c>
      <c r="R50" s="102"/>
      <c r="S50" s="102"/>
      <c r="T50" s="103"/>
      <c r="U50" s="110" t="s">
        <v>32</v>
      </c>
      <c r="V50" s="102"/>
      <c r="W50" s="102"/>
      <c r="X50" s="103"/>
      <c r="Y50" s="110" t="s">
        <v>32</v>
      </c>
      <c r="Z50" s="102"/>
      <c r="AA50" s="102"/>
      <c r="AB50" s="103"/>
      <c r="AC50" s="110" t="s">
        <v>32</v>
      </c>
      <c r="AD50" s="102"/>
      <c r="AE50" s="102"/>
      <c r="AF50" s="113"/>
      <c r="AG50" s="24"/>
      <c r="AH50" s="24"/>
      <c r="AI50" s="20"/>
      <c r="AL50" s="20"/>
      <c r="AM50" s="11"/>
      <c r="AN50" s="11"/>
      <c r="AO50" s="12"/>
      <c r="AP50" s="12"/>
      <c r="AQ50" s="12"/>
      <c r="AR50" s="12"/>
      <c r="AS50" s="12"/>
      <c r="AT50" s="12"/>
      <c r="AU50" s="12"/>
      <c r="AV50" s="12"/>
      <c r="AW50" s="12"/>
      <c r="AX50" s="101" t="s">
        <v>32</v>
      </c>
      <c r="AY50" s="102"/>
      <c r="AZ50" s="102"/>
      <c r="BA50" s="103"/>
      <c r="BB50" s="110" t="s">
        <v>32</v>
      </c>
      <c r="BC50" s="102"/>
      <c r="BD50" s="102"/>
      <c r="BE50" s="103"/>
      <c r="BF50" s="110" t="s">
        <v>32</v>
      </c>
      <c r="BG50" s="102"/>
      <c r="BH50" s="102"/>
      <c r="BI50" s="103"/>
      <c r="BJ50" s="110" t="s">
        <v>32</v>
      </c>
      <c r="BK50" s="102"/>
      <c r="BL50" s="102"/>
      <c r="BM50" s="103"/>
      <c r="BN50" s="110" t="s">
        <v>32</v>
      </c>
      <c r="BO50" s="102"/>
      <c r="BP50" s="102"/>
      <c r="BQ50" s="113"/>
      <c r="BR50" s="24"/>
      <c r="BS50" s="24"/>
      <c r="BT50" s="20"/>
    </row>
    <row r="51" spans="1:72" s="23" customFormat="1" ht="18" customHeight="1">
      <c r="A51" s="20"/>
      <c r="B51" s="11"/>
      <c r="C51" s="11"/>
      <c r="D51" s="12"/>
      <c r="E51" s="12"/>
      <c r="F51" s="12"/>
      <c r="G51" s="12"/>
      <c r="H51" s="12"/>
      <c r="I51" s="12"/>
      <c r="J51" s="12"/>
      <c r="K51" s="12"/>
      <c r="L51" s="12"/>
      <c r="M51" s="104"/>
      <c r="N51" s="105"/>
      <c r="O51" s="105"/>
      <c r="P51" s="106"/>
      <c r="Q51" s="111"/>
      <c r="R51" s="105"/>
      <c r="S51" s="105"/>
      <c r="T51" s="106"/>
      <c r="U51" s="111"/>
      <c r="V51" s="105"/>
      <c r="W51" s="105"/>
      <c r="X51" s="106"/>
      <c r="Y51" s="111"/>
      <c r="Z51" s="105"/>
      <c r="AA51" s="105"/>
      <c r="AB51" s="106"/>
      <c r="AC51" s="111"/>
      <c r="AD51" s="105"/>
      <c r="AE51" s="105"/>
      <c r="AF51" s="114"/>
      <c r="AG51" s="21"/>
      <c r="AH51" s="21"/>
      <c r="AI51" s="20"/>
      <c r="AL51" s="20"/>
      <c r="AM51" s="11"/>
      <c r="AN51" s="11"/>
      <c r="AO51" s="12"/>
      <c r="AP51" s="12"/>
      <c r="AQ51" s="12"/>
      <c r="AR51" s="12"/>
      <c r="AS51" s="12"/>
      <c r="AT51" s="12"/>
      <c r="AU51" s="12"/>
      <c r="AV51" s="12"/>
      <c r="AW51" s="12"/>
      <c r="AX51" s="104"/>
      <c r="AY51" s="105"/>
      <c r="AZ51" s="105"/>
      <c r="BA51" s="106"/>
      <c r="BB51" s="111"/>
      <c r="BC51" s="105"/>
      <c r="BD51" s="105"/>
      <c r="BE51" s="106"/>
      <c r="BF51" s="111"/>
      <c r="BG51" s="105"/>
      <c r="BH51" s="105"/>
      <c r="BI51" s="106"/>
      <c r="BJ51" s="111"/>
      <c r="BK51" s="105"/>
      <c r="BL51" s="105"/>
      <c r="BM51" s="106"/>
      <c r="BN51" s="111"/>
      <c r="BO51" s="105"/>
      <c r="BP51" s="105"/>
      <c r="BQ51" s="114"/>
      <c r="BR51" s="21"/>
      <c r="BS51" s="21"/>
      <c r="BT51" s="20"/>
    </row>
    <row r="52" spans="1:72" s="23" customFormat="1" ht="18" customHeight="1" thickBot="1">
      <c r="A52" s="20"/>
      <c r="B52" s="11"/>
      <c r="C52" s="11"/>
      <c r="D52" s="12"/>
      <c r="E52" s="12"/>
      <c r="F52" s="12"/>
      <c r="G52" s="12"/>
      <c r="H52" s="12"/>
      <c r="I52" s="12"/>
      <c r="J52" s="12"/>
      <c r="K52" s="12"/>
      <c r="L52" s="12"/>
      <c r="M52" s="107"/>
      <c r="N52" s="108"/>
      <c r="O52" s="108"/>
      <c r="P52" s="109"/>
      <c r="Q52" s="112"/>
      <c r="R52" s="108"/>
      <c r="S52" s="108"/>
      <c r="T52" s="109"/>
      <c r="U52" s="112"/>
      <c r="V52" s="108"/>
      <c r="W52" s="108"/>
      <c r="X52" s="109"/>
      <c r="Y52" s="112"/>
      <c r="Z52" s="108"/>
      <c r="AA52" s="108"/>
      <c r="AB52" s="109"/>
      <c r="AC52" s="112"/>
      <c r="AD52" s="108"/>
      <c r="AE52" s="108"/>
      <c r="AF52" s="115"/>
      <c r="AG52" s="21"/>
      <c r="AH52" s="21"/>
      <c r="AI52" s="20"/>
      <c r="AL52" s="20"/>
      <c r="AM52" s="11"/>
      <c r="AN52" s="11"/>
      <c r="AO52" s="12"/>
      <c r="AP52" s="12"/>
      <c r="AQ52" s="12"/>
      <c r="AR52" s="12"/>
      <c r="AS52" s="12"/>
      <c r="AT52" s="12"/>
      <c r="AU52" s="12"/>
      <c r="AV52" s="12"/>
      <c r="AW52" s="12"/>
      <c r="AX52" s="107"/>
      <c r="AY52" s="108"/>
      <c r="AZ52" s="108"/>
      <c r="BA52" s="109"/>
      <c r="BB52" s="112"/>
      <c r="BC52" s="108"/>
      <c r="BD52" s="108"/>
      <c r="BE52" s="109"/>
      <c r="BF52" s="112"/>
      <c r="BG52" s="108"/>
      <c r="BH52" s="108"/>
      <c r="BI52" s="109"/>
      <c r="BJ52" s="112"/>
      <c r="BK52" s="108"/>
      <c r="BL52" s="108"/>
      <c r="BM52" s="109"/>
      <c r="BN52" s="112"/>
      <c r="BO52" s="108"/>
      <c r="BP52" s="108"/>
      <c r="BQ52" s="115"/>
      <c r="BR52" s="21"/>
      <c r="BS52" s="21"/>
      <c r="BT52" s="20"/>
    </row>
    <row r="53" spans="1:72" s="13" customFormat="1" ht="18" customHeight="1">
      <c r="A53" s="20"/>
      <c r="B53" s="11"/>
      <c r="C53" s="12"/>
      <c r="D53" s="12"/>
      <c r="E53" s="12"/>
      <c r="F53" s="12"/>
      <c r="G53" s="12"/>
      <c r="H53" s="12"/>
      <c r="I53" s="12"/>
      <c r="J53" s="12"/>
      <c r="K53" s="12"/>
      <c r="L53" s="12"/>
      <c r="M53" s="12"/>
      <c r="N53" s="12"/>
      <c r="O53" s="12"/>
      <c r="P53" s="12"/>
      <c r="Q53" s="12"/>
      <c r="R53" s="12"/>
      <c r="S53" s="12"/>
      <c r="T53" s="12"/>
      <c r="U53" s="12"/>
      <c r="V53" s="12"/>
      <c r="W53" s="12"/>
      <c r="X53" s="12"/>
      <c r="Y53" s="12"/>
      <c r="Z53" s="12"/>
      <c r="AA53" s="98" t="s">
        <v>33</v>
      </c>
      <c r="AB53" s="98"/>
      <c r="AC53" s="98"/>
      <c r="AD53" s="98"/>
      <c r="AE53" s="98"/>
      <c r="AF53" s="98"/>
      <c r="AG53" s="12"/>
      <c r="AH53" s="12"/>
      <c r="AI53" s="1"/>
      <c r="AL53" s="20"/>
      <c r="AM53" s="11"/>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98" t="s">
        <v>33</v>
      </c>
      <c r="BM53" s="98"/>
      <c r="BN53" s="98"/>
      <c r="BO53" s="98"/>
      <c r="BP53" s="98"/>
      <c r="BQ53" s="98"/>
      <c r="BR53" s="12"/>
      <c r="BS53" s="12"/>
      <c r="BT53" s="1"/>
    </row>
    <row r="54" spans="1:72" s="13" customFormat="1" ht="18" customHeight="1">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1"/>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1"/>
    </row>
    <row r="55" spans="1:72" s="25" customFormat="1" ht="18" customHeight="1"/>
    <row r="56" spans="1:72" s="25" customFormat="1" ht="18" customHeight="1">
      <c r="B56" s="13" t="s">
        <v>98</v>
      </c>
      <c r="I56" s="13" t="s">
        <v>68</v>
      </c>
      <c r="N56" s="13"/>
      <c r="AM56" s="13" t="s">
        <v>98</v>
      </c>
      <c r="AT56" s="13" t="s">
        <v>68</v>
      </c>
      <c r="AY56" s="13"/>
    </row>
    <row r="57" spans="1:72" s="25" customFormat="1" ht="18" customHeight="1">
      <c r="B57" s="13" t="s">
        <v>99</v>
      </c>
      <c r="I57" s="13" t="s">
        <v>69</v>
      </c>
      <c r="N57" s="13"/>
      <c r="AM57" s="13" t="s">
        <v>99</v>
      </c>
      <c r="AT57" s="13" t="s">
        <v>69</v>
      </c>
      <c r="AY57" s="13"/>
    </row>
    <row r="58" spans="1:72" s="25" customFormat="1" ht="18" customHeight="1">
      <c r="B58" s="13" t="s">
        <v>100</v>
      </c>
      <c r="I58" s="13" t="s">
        <v>70</v>
      </c>
      <c r="N58" s="13"/>
      <c r="AM58" s="13" t="s">
        <v>100</v>
      </c>
      <c r="AT58" s="13" t="s">
        <v>70</v>
      </c>
      <c r="AY58" s="13"/>
    </row>
    <row r="59" spans="1:72" s="25" customFormat="1" ht="18" customHeight="1">
      <c r="B59" s="13" t="s">
        <v>101</v>
      </c>
      <c r="I59" s="13" t="s">
        <v>71</v>
      </c>
      <c r="N59" s="13"/>
      <c r="AM59" s="13" t="s">
        <v>101</v>
      </c>
      <c r="AT59" s="13" t="s">
        <v>71</v>
      </c>
      <c r="AY59" s="13"/>
    </row>
    <row r="60" spans="1:72" ht="18" customHeight="1">
      <c r="B60" s="13" t="s">
        <v>102</v>
      </c>
      <c r="I60" s="13"/>
      <c r="AF60" s="2"/>
      <c r="AM60" s="13" t="s">
        <v>102</v>
      </c>
      <c r="AT60" s="13"/>
    </row>
    <row r="61" spans="1:72">
      <c r="B61" s="13" t="s">
        <v>103</v>
      </c>
      <c r="I61" s="13"/>
      <c r="AM61" s="13" t="s">
        <v>103</v>
      </c>
      <c r="AT61" s="13"/>
    </row>
    <row r="62" spans="1:72">
      <c r="B62" s="13" t="s">
        <v>104</v>
      </c>
      <c r="I62" s="13"/>
      <c r="AM62" s="13" t="s">
        <v>104</v>
      </c>
      <c r="AT62" s="13"/>
    </row>
    <row r="63" spans="1:72">
      <c r="B63" s="13" t="s">
        <v>105</v>
      </c>
      <c r="I63" s="13"/>
      <c r="AM63" s="13" t="s">
        <v>105</v>
      </c>
      <c r="AT63" s="13"/>
    </row>
    <row r="64" spans="1:72">
      <c r="B64" s="13" t="s">
        <v>106</v>
      </c>
      <c r="I64" s="13"/>
      <c r="AM64" s="13" t="s">
        <v>106</v>
      </c>
      <c r="AT64" s="13"/>
    </row>
    <row r="65" spans="2:39">
      <c r="B65" s="13" t="s">
        <v>107</v>
      </c>
      <c r="AM65" s="13" t="s">
        <v>107</v>
      </c>
    </row>
    <row r="66" spans="2:39">
      <c r="B66" s="13" t="s">
        <v>108</v>
      </c>
      <c r="AM66" s="13" t="s">
        <v>108</v>
      </c>
    </row>
    <row r="67" spans="2:39">
      <c r="B67" s="13" t="s">
        <v>109</v>
      </c>
      <c r="AM67" s="13" t="s">
        <v>109</v>
      </c>
    </row>
    <row r="68" spans="2:39">
      <c r="B68" s="13" t="s">
        <v>110</v>
      </c>
      <c r="AM68" s="13" t="s">
        <v>110</v>
      </c>
    </row>
    <row r="69" spans="2:39">
      <c r="B69" s="13" t="s">
        <v>111</v>
      </c>
      <c r="AM69" s="13" t="s">
        <v>111</v>
      </c>
    </row>
    <row r="70" spans="2:39">
      <c r="B70" s="13" t="s">
        <v>121</v>
      </c>
      <c r="AM70" s="13" t="s">
        <v>121</v>
      </c>
    </row>
  </sheetData>
  <sheetProtection algorithmName="SHA-512" hashValue="kyNNllTCpeJ18vXQxchN2y81C9YwKo3zV7Dadaf3mfmml7+Wo3iDW0tOW7kvuRTq3UG/l6iS7b2soJm+ktQrpA==" saltValue="Q7V8CbKfHTPJn3Ev8Fah1g==" spinCount="100000" sheet="1" objects="1" scenarios="1"/>
  <mergeCells count="304">
    <mergeCell ref="BL40:BQ40"/>
    <mergeCell ref="BP15:BQ16"/>
    <mergeCell ref="BF44:BK44"/>
    <mergeCell ref="BL38:BQ38"/>
    <mergeCell ref="AT39:AY39"/>
    <mergeCell ref="AZ39:BE39"/>
    <mergeCell ref="R3:AF6"/>
    <mergeCell ref="AT46:AU46"/>
    <mergeCell ref="AV46:BE46"/>
    <mergeCell ref="BF46:BK46"/>
    <mergeCell ref="BF39:BK39"/>
    <mergeCell ref="BL39:BQ39"/>
    <mergeCell ref="AT40:AY40"/>
    <mergeCell ref="AZ40:BE40"/>
    <mergeCell ref="BF40:BK40"/>
    <mergeCell ref="AO41:AS46"/>
    <mergeCell ref="AT41:AU41"/>
    <mergeCell ref="AV41:BE41"/>
    <mergeCell ref="BF41:BK41"/>
    <mergeCell ref="BL41:BQ41"/>
    <mergeCell ref="AT42:AU42"/>
    <mergeCell ref="AV42:BE42"/>
    <mergeCell ref="BF42:BK42"/>
    <mergeCell ref="BL42:BM42"/>
    <mergeCell ref="AX50:BA52"/>
    <mergeCell ref="BB50:BE52"/>
    <mergeCell ref="BF50:BI52"/>
    <mergeCell ref="BJ50:BM52"/>
    <mergeCell ref="BN50:BQ52"/>
    <mergeCell ref="BL53:BQ53"/>
    <mergeCell ref="AX48:BA48"/>
    <mergeCell ref="BB48:BE48"/>
    <mergeCell ref="BF48:BI48"/>
    <mergeCell ref="BJ48:BM48"/>
    <mergeCell ref="BN48:BQ48"/>
    <mergeCell ref="AX49:AY49"/>
    <mergeCell ref="AZ49:BA49"/>
    <mergeCell ref="BB49:BC49"/>
    <mergeCell ref="BD49:BE49"/>
    <mergeCell ref="BF49:BG49"/>
    <mergeCell ref="BH49:BI49"/>
    <mergeCell ref="BJ49:BK49"/>
    <mergeCell ref="BL49:BM49"/>
    <mergeCell ref="BN49:BO49"/>
    <mergeCell ref="BP49:BQ49"/>
    <mergeCell ref="BN42:BP42"/>
    <mergeCell ref="AT43:AU43"/>
    <mergeCell ref="AV43:BE43"/>
    <mergeCell ref="BF43:BK43"/>
    <mergeCell ref="BL43:BQ46"/>
    <mergeCell ref="AT44:AU44"/>
    <mergeCell ref="AV44:BE44"/>
    <mergeCell ref="AT45:AU45"/>
    <mergeCell ref="AV45:BE45"/>
    <mergeCell ref="BF45:BK45"/>
    <mergeCell ref="BH26:BJ26"/>
    <mergeCell ref="BK26:BO26"/>
    <mergeCell ref="AO27:AR27"/>
    <mergeCell ref="AS27:AW27"/>
    <mergeCell ref="AX27:BB27"/>
    <mergeCell ref="BC27:BG27"/>
    <mergeCell ref="BH27:BJ27"/>
    <mergeCell ref="BK27:BO27"/>
    <mergeCell ref="AO35:AS40"/>
    <mergeCell ref="AT35:AY35"/>
    <mergeCell ref="AZ35:BE35"/>
    <mergeCell ref="BF35:BK35"/>
    <mergeCell ref="BL35:BQ35"/>
    <mergeCell ref="AT36:AY36"/>
    <mergeCell ref="AZ36:BE36"/>
    <mergeCell ref="BF36:BK36"/>
    <mergeCell ref="BL36:BQ36"/>
    <mergeCell ref="AT37:AY37"/>
    <mergeCell ref="AZ37:BE37"/>
    <mergeCell ref="BF37:BK37"/>
    <mergeCell ref="BL37:BQ37"/>
    <mergeCell ref="AT38:AY38"/>
    <mergeCell ref="AZ38:BE38"/>
    <mergeCell ref="BF38:BK38"/>
    <mergeCell ref="AO28:AR28"/>
    <mergeCell ref="AS28:AW28"/>
    <mergeCell ref="AX28:BB28"/>
    <mergeCell ref="BC28:BG28"/>
    <mergeCell ref="BH28:BJ28"/>
    <mergeCell ref="BK28:BO28"/>
    <mergeCell ref="BP26:BQ27"/>
    <mergeCell ref="AO22:AR23"/>
    <mergeCell ref="AS22:AX22"/>
    <mergeCell ref="AY22:BE22"/>
    <mergeCell ref="BF22:BH23"/>
    <mergeCell ref="BI22:BQ23"/>
    <mergeCell ref="AS23:AX23"/>
    <mergeCell ref="AY23:BE23"/>
    <mergeCell ref="AO25:AR25"/>
    <mergeCell ref="AS25:AW25"/>
    <mergeCell ref="AX25:BB25"/>
    <mergeCell ref="BC25:BG25"/>
    <mergeCell ref="BH25:BO25"/>
    <mergeCell ref="BP25:BQ25"/>
    <mergeCell ref="AO26:AR26"/>
    <mergeCell ref="AS26:AW26"/>
    <mergeCell ref="AX26:BB26"/>
    <mergeCell ref="BC26:BG26"/>
    <mergeCell ref="AO17:AQ18"/>
    <mergeCell ref="AR17:AZ18"/>
    <mergeCell ref="BA17:BC20"/>
    <mergeCell ref="BD17:BQ17"/>
    <mergeCell ref="BD18:BQ18"/>
    <mergeCell ref="AO19:AQ19"/>
    <mergeCell ref="AR19:AZ19"/>
    <mergeCell ref="BD19:BQ20"/>
    <mergeCell ref="AO20:AQ20"/>
    <mergeCell ref="AR20:AZ20"/>
    <mergeCell ref="AO15:AQ15"/>
    <mergeCell ref="AR15:AZ15"/>
    <mergeCell ref="BA15:BC15"/>
    <mergeCell ref="BD15:BE16"/>
    <mergeCell ref="BF15:BG16"/>
    <mergeCell ref="BH15:BI16"/>
    <mergeCell ref="BJ15:BK16"/>
    <mergeCell ref="BL15:BM16"/>
    <mergeCell ref="BN15:BO16"/>
    <mergeCell ref="AO16:AQ16"/>
    <mergeCell ref="AR16:AZ16"/>
    <mergeCell ref="BA16:BC16"/>
    <mergeCell ref="AY12:BE12"/>
    <mergeCell ref="AO13:AZ13"/>
    <mergeCell ref="BA13:BC14"/>
    <mergeCell ref="BD13:BH14"/>
    <mergeCell ref="BI13:BJ14"/>
    <mergeCell ref="BK13:BO14"/>
    <mergeCell ref="BP13:BQ14"/>
    <mergeCell ref="AO14:AQ14"/>
    <mergeCell ref="AR14:AZ14"/>
    <mergeCell ref="AO10:AS10"/>
    <mergeCell ref="AT10:AU10"/>
    <mergeCell ref="AV10:AY10"/>
    <mergeCell ref="BA10:BB10"/>
    <mergeCell ref="BF10:BH10"/>
    <mergeCell ref="BI10:BN10"/>
    <mergeCell ref="BO10:BQ10"/>
    <mergeCell ref="AO11:AS11"/>
    <mergeCell ref="AT11:BE11"/>
    <mergeCell ref="BF11:BH11"/>
    <mergeCell ref="BI11:BL11"/>
    <mergeCell ref="BN11:BQ11"/>
    <mergeCell ref="W28:Y28"/>
    <mergeCell ref="Z28:AD28"/>
    <mergeCell ref="AE25:AF25"/>
    <mergeCell ref="U10:W10"/>
    <mergeCell ref="P10:Q10"/>
    <mergeCell ref="X10:AC10"/>
    <mergeCell ref="AD10:AF10"/>
    <mergeCell ref="D11:H11"/>
    <mergeCell ref="I11:T11"/>
    <mergeCell ref="AC11:AF11"/>
    <mergeCell ref="S17:AF17"/>
    <mergeCell ref="W25:AD25"/>
    <mergeCell ref="N12:T12"/>
    <mergeCell ref="D15:F15"/>
    <mergeCell ref="D16:F16"/>
    <mergeCell ref="D14:F14"/>
    <mergeCell ref="D17:F18"/>
    <mergeCell ref="D19:F19"/>
    <mergeCell ref="D20:F20"/>
    <mergeCell ref="P13:R14"/>
    <mergeCell ref="P16:R16"/>
    <mergeCell ref="AE26:AF27"/>
    <mergeCell ref="D10:H10"/>
    <mergeCell ref="I10:J10"/>
    <mergeCell ref="K10:N10"/>
    <mergeCell ref="U11:W11"/>
    <mergeCell ref="X11:AA11"/>
    <mergeCell ref="AE13:AF14"/>
    <mergeCell ref="S13:W14"/>
    <mergeCell ref="Z13:AD14"/>
    <mergeCell ref="X13:Y14"/>
    <mergeCell ref="G14:O14"/>
    <mergeCell ref="D13:O13"/>
    <mergeCell ref="D7:M7"/>
    <mergeCell ref="N7:O7"/>
    <mergeCell ref="V7:AF7"/>
    <mergeCell ref="D3:Q6"/>
    <mergeCell ref="D9:H9"/>
    <mergeCell ref="I9:AF9"/>
    <mergeCell ref="AO3:BB6"/>
    <mergeCell ref="BC3:BM6"/>
    <mergeCell ref="AO7:AX7"/>
    <mergeCell ref="AY7:AZ7"/>
    <mergeCell ref="BG7:BQ7"/>
    <mergeCell ref="AO9:AS9"/>
    <mergeCell ref="AT9:BQ9"/>
    <mergeCell ref="O39:T39"/>
    <mergeCell ref="S15:T16"/>
    <mergeCell ref="U15:V16"/>
    <mergeCell ref="W15:X16"/>
    <mergeCell ref="P17:R20"/>
    <mergeCell ref="G17:O18"/>
    <mergeCell ref="G16:O16"/>
    <mergeCell ref="G15:O15"/>
    <mergeCell ref="G19:O19"/>
    <mergeCell ref="G20:O20"/>
    <mergeCell ref="M26:Q26"/>
    <mergeCell ref="R26:V26"/>
    <mergeCell ref="S18:AF18"/>
    <mergeCell ref="S19:AF20"/>
    <mergeCell ref="Y15:Z16"/>
    <mergeCell ref="AA15:AB16"/>
    <mergeCell ref="AC15:AD16"/>
    <mergeCell ref="N23:T23"/>
    <mergeCell ref="AE15:AF16"/>
    <mergeCell ref="P15:R15"/>
    <mergeCell ref="W26:Y26"/>
    <mergeCell ref="Z26:AD26"/>
    <mergeCell ref="W27:Y27"/>
    <mergeCell ref="Z27:AD27"/>
    <mergeCell ref="I43:J43"/>
    <mergeCell ref="K43:T43"/>
    <mergeCell ref="K46:T46"/>
    <mergeCell ref="U46:Z46"/>
    <mergeCell ref="I45:J45"/>
    <mergeCell ref="AC42:AE42"/>
    <mergeCell ref="H25:L25"/>
    <mergeCell ref="M25:Q25"/>
    <mergeCell ref="R25:V25"/>
    <mergeCell ref="I46:J46"/>
    <mergeCell ref="I44:J44"/>
    <mergeCell ref="I35:N35"/>
    <mergeCell ref="O35:T35"/>
    <mergeCell ref="I36:N36"/>
    <mergeCell ref="O36:T36"/>
    <mergeCell ref="AA36:AF36"/>
    <mergeCell ref="I37:N37"/>
    <mergeCell ref="O37:T37"/>
    <mergeCell ref="AA37:AF37"/>
    <mergeCell ref="I38:N38"/>
    <mergeCell ref="O38:T38"/>
    <mergeCell ref="AA38:AF38"/>
    <mergeCell ref="K41:T41"/>
    <mergeCell ref="I40:N40"/>
    <mergeCell ref="D41:H46"/>
    <mergeCell ref="I41:J41"/>
    <mergeCell ref="I42:J42"/>
    <mergeCell ref="K42:T42"/>
    <mergeCell ref="AA42:AB42"/>
    <mergeCell ref="D22:G23"/>
    <mergeCell ref="H22:M22"/>
    <mergeCell ref="N22:T22"/>
    <mergeCell ref="U22:W23"/>
    <mergeCell ref="X22:AF23"/>
    <mergeCell ref="H23:M23"/>
    <mergeCell ref="D27:G27"/>
    <mergeCell ref="H27:L27"/>
    <mergeCell ref="M27:Q27"/>
    <mergeCell ref="R27:V27"/>
    <mergeCell ref="U35:Z35"/>
    <mergeCell ref="D25:G25"/>
    <mergeCell ref="D35:H40"/>
    <mergeCell ref="D28:G28"/>
    <mergeCell ref="H28:L28"/>
    <mergeCell ref="M28:Q28"/>
    <mergeCell ref="R28:V28"/>
    <mergeCell ref="D26:G26"/>
    <mergeCell ref="H26:L26"/>
    <mergeCell ref="M48:P48"/>
    <mergeCell ref="Q48:T48"/>
    <mergeCell ref="U48:X48"/>
    <mergeCell ref="Y48:AB48"/>
    <mergeCell ref="U39:Z39"/>
    <mergeCell ref="U41:Z41"/>
    <mergeCell ref="AA35:AF35"/>
    <mergeCell ref="U45:Z45"/>
    <mergeCell ref="U44:Z44"/>
    <mergeCell ref="U37:Z37"/>
    <mergeCell ref="U43:Z43"/>
    <mergeCell ref="U42:Z42"/>
    <mergeCell ref="U38:Z38"/>
    <mergeCell ref="AA40:AF40"/>
    <mergeCell ref="AA41:AF41"/>
    <mergeCell ref="AC48:AF48"/>
    <mergeCell ref="K45:T45"/>
    <mergeCell ref="K44:T44"/>
    <mergeCell ref="U36:Z36"/>
    <mergeCell ref="AA39:AF39"/>
    <mergeCell ref="AA43:AF46"/>
    <mergeCell ref="O40:T40"/>
    <mergeCell ref="U40:Z40"/>
    <mergeCell ref="I39:N39"/>
    <mergeCell ref="AA53:AF53"/>
    <mergeCell ref="AE49:AF49"/>
    <mergeCell ref="M50:P52"/>
    <mergeCell ref="Q50:T52"/>
    <mergeCell ref="U50:X52"/>
    <mergeCell ref="Y50:AB52"/>
    <mergeCell ref="AC50:AF52"/>
    <mergeCell ref="M49:N49"/>
    <mergeCell ref="O49:P49"/>
    <mergeCell ref="Q49:R49"/>
    <mergeCell ref="S49:T49"/>
    <mergeCell ref="U49:V49"/>
    <mergeCell ref="W49:X49"/>
    <mergeCell ref="Y49:Z49"/>
    <mergeCell ref="AA49:AB49"/>
    <mergeCell ref="AC49:AD49"/>
  </mergeCells>
  <phoneticPr fontId="3"/>
  <conditionalFormatting sqref="G15:O19">
    <cfRule type="containsBlanks" dxfId="64" priority="33">
      <formula>LEN(TRIM(G15))=0</formula>
    </cfRule>
  </conditionalFormatting>
  <conditionalFormatting sqref="G15:O20">
    <cfRule type="containsBlanks" dxfId="63" priority="17">
      <formula>LEN(TRIM(G15))=0</formula>
    </cfRule>
  </conditionalFormatting>
  <conditionalFormatting sqref="I11:T11">
    <cfRule type="containsBlanks" dxfId="62" priority="35">
      <formula>LEN(TRIM(I11))=0</formula>
    </cfRule>
  </conditionalFormatting>
  <conditionalFormatting sqref="M26:Q27">
    <cfRule type="containsBlanks" dxfId="61" priority="3">
      <formula>LEN(TRIM(M26))=0</formula>
    </cfRule>
  </conditionalFormatting>
  <conditionalFormatting sqref="S13:W14 Z13:AD14 S15:AF16 S18:AF20">
    <cfRule type="containsBlanks" dxfId="60" priority="31">
      <formula>LEN(TRIM(S13))=0</formula>
    </cfRule>
  </conditionalFormatting>
  <conditionalFormatting sqref="V7:AF7">
    <cfRule type="containsBlanks" dxfId="59" priority="16">
      <formula>LEN(TRIM(V7))=0</formula>
    </cfRule>
  </conditionalFormatting>
  <conditionalFormatting sqref="X11:AA11">
    <cfRule type="containsBlanks" dxfId="58" priority="23">
      <formula>LEN(TRIM(X11))=0</formula>
    </cfRule>
  </conditionalFormatting>
  <conditionalFormatting sqref="AC11:AF11">
    <cfRule type="containsBlanks" dxfId="57" priority="22">
      <formula>LEN(TRIM(AC11))=0</formula>
    </cfRule>
  </conditionalFormatting>
  <conditionalFormatting sqref="AE26:AF27">
    <cfRule type="cellIs" dxfId="56" priority="13" operator="equal">
      <formula>"0枚"</formula>
    </cfRule>
  </conditionalFormatting>
  <conditionalFormatting sqref="AR15:AZ16">
    <cfRule type="containsBlanks" dxfId="55" priority="27">
      <formula>LEN(TRIM(AR15))=0</formula>
    </cfRule>
  </conditionalFormatting>
  <conditionalFormatting sqref="AR15:AZ20">
    <cfRule type="containsBlanks" dxfId="54" priority="20">
      <formula>LEN(TRIM(AR15))=0</formula>
    </cfRule>
  </conditionalFormatting>
  <conditionalFormatting sqref="AR19:AZ19">
    <cfRule type="containsBlanks" dxfId="53" priority="21">
      <formula>LEN(TRIM(AR19))=0</formula>
    </cfRule>
  </conditionalFormatting>
  <conditionalFormatting sqref="AX26:BB27">
    <cfRule type="containsBlanks" dxfId="52" priority="28">
      <formula>LEN(TRIM(AX26))=0</formula>
    </cfRule>
  </conditionalFormatting>
  <conditionalFormatting sqref="BD13:BH14 BK13:BO14 BD15:BQ16">
    <cfRule type="containsBlanks" dxfId="51" priority="25">
      <formula>LEN(TRIM(BD13))=0</formula>
    </cfRule>
  </conditionalFormatting>
  <conditionalFormatting sqref="BD18:BQ20">
    <cfRule type="containsBlanks" dxfId="50" priority="19">
      <formula>LEN(TRIM(BD18))=0</formula>
    </cfRule>
  </conditionalFormatting>
  <dataValidations count="4">
    <dataValidation type="list" allowBlank="1" showInputMessage="1" showErrorMessage="1" sqref="BD13:BH14" xr:uid="{1560379A-DD05-46B4-9767-4B62E85F28B2}">
      <formula1>$AT$57:$AT$65</formula1>
    </dataValidation>
    <dataValidation type="list" allowBlank="1" showInputMessage="1" showErrorMessage="1" sqref="BA16:BC16" xr:uid="{C9B1E041-BC82-4395-8382-A8941938B744}">
      <formula1>$AY$57:$AY$59</formula1>
    </dataValidation>
    <dataValidation type="list" allowBlank="1" showInputMessage="1" showErrorMessage="1" sqref="AT11:BE11" xr:uid="{5B4A8554-C160-46A7-98B6-68F24097677E}">
      <formula1>$AM$57:$AM$71</formula1>
    </dataValidation>
    <dataValidation type="list" allowBlank="1" showInputMessage="1" showErrorMessage="1" sqref="P16:R16" xr:uid="{DA5C73CF-7F60-481C-BB65-737EB802EF69}">
      <formula1>$I$57:$I$59</formula1>
    </dataValidation>
  </dataValidations>
  <hyperlinks>
    <hyperlink ref="AR20" r:id="rId1" xr:uid="{D77E4931-3DE9-4818-B141-6C15F9C1A2CC}"/>
  </hyperlinks>
  <printOptions horizontalCentered="1" verticalCentered="1"/>
  <pageMargins left="0.59055118110236227" right="0.19685039370078741" top="0.19685039370078741" bottom="0.19685039370078741" header="0.31496062992125984" footer="0.31496062992125984"/>
  <pageSetup paperSize="9" scale="87"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255CA-0A9A-4602-B214-9A2E8EEBAD8A}">
  <sheetPr>
    <tabColor rgb="FF92D050"/>
  </sheetPr>
  <dimension ref="A1:X57"/>
  <sheetViews>
    <sheetView zoomScaleNormal="100" workbookViewId="0">
      <selection activeCell="F48" sqref="F48:G48"/>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9</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 t="shared" ref="C11:C39" si="1">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si="1"/>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132</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64" t="s">
        <v>95</v>
      </c>
      <c r="D48" s="565"/>
      <c r="E48" s="566"/>
      <c r="F48" s="536" t="str">
        <f>IFERROR(F44+F46,"")</f>
        <v/>
      </c>
      <c r="G48" s="537"/>
      <c r="H48" s="524"/>
      <c r="I48" s="525"/>
      <c r="J48" s="525"/>
      <c r="K48" s="525"/>
      <c r="L48" s="525"/>
      <c r="M48" s="525"/>
      <c r="N48" s="504"/>
      <c r="O48" s="504"/>
      <c r="P48" s="12"/>
      <c r="Q48" s="27"/>
      <c r="T48" s="84"/>
      <c r="U48" s="84"/>
      <c r="V48" s="84"/>
      <c r="W48" s="84"/>
      <c r="X48" s="84"/>
    </row>
    <row r="49" spans="1:17" ht="18" customHeight="1">
      <c r="A49" s="27"/>
      <c r="B49" s="12"/>
      <c r="C49" s="560" t="s">
        <v>128</v>
      </c>
      <c r="D49" s="561"/>
      <c r="E49" s="561"/>
      <c r="F49" s="562" t="str">
        <f>IFERROR(F45+F47,"")</f>
        <v/>
      </c>
      <c r="G49" s="563"/>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a7iDXApOrxVY9unT1O566dhuWPWXFLUAZlFgOqy+s0dVEi7lPqj8WHOvTxRzSkvWOnNPP99yV1kM2xid9mIGfg==" saltValue="BaX9Z9fSthhjxgKk/1NeRQ==" spinCount="100000" sheet="1" objects="1" scenarios="1"/>
  <mergeCells count="99">
    <mergeCell ref="C49:E49"/>
    <mergeCell ref="F49:G49"/>
    <mergeCell ref="N49:O49"/>
    <mergeCell ref="N44:N46"/>
    <mergeCell ref="O44:O46"/>
    <mergeCell ref="C45:E45"/>
    <mergeCell ref="F45:G45"/>
    <mergeCell ref="C46:E46"/>
    <mergeCell ref="F46:G46"/>
    <mergeCell ref="C47:E47"/>
    <mergeCell ref="F47:G47"/>
    <mergeCell ref="N47:O47"/>
    <mergeCell ref="C48:E48"/>
    <mergeCell ref="F48:G48"/>
    <mergeCell ref="N48:O48"/>
    <mergeCell ref="J39:K39"/>
    <mergeCell ref="L39:O39"/>
    <mergeCell ref="C40:D40"/>
    <mergeCell ref="J40:K40"/>
    <mergeCell ref="L40:O40"/>
    <mergeCell ref="C42:E42"/>
    <mergeCell ref="F42:G42"/>
    <mergeCell ref="H42:M48"/>
    <mergeCell ref="C43:E43"/>
    <mergeCell ref="F43:G43"/>
    <mergeCell ref="C44:E44"/>
    <mergeCell ref="F44:G44"/>
    <mergeCell ref="J36:K36"/>
    <mergeCell ref="L36:O36"/>
    <mergeCell ref="J37:K37"/>
    <mergeCell ref="L37:O37"/>
    <mergeCell ref="J38:K38"/>
    <mergeCell ref="L38:O38"/>
    <mergeCell ref="J33:K33"/>
    <mergeCell ref="L33:O33"/>
    <mergeCell ref="J34:K34"/>
    <mergeCell ref="L34:O34"/>
    <mergeCell ref="J35:K35"/>
    <mergeCell ref="L35:O35"/>
    <mergeCell ref="J30:K30"/>
    <mergeCell ref="L30:O30"/>
    <mergeCell ref="J31:K31"/>
    <mergeCell ref="L31:O31"/>
    <mergeCell ref="J32:K32"/>
    <mergeCell ref="L32:O32"/>
    <mergeCell ref="J27:K27"/>
    <mergeCell ref="L27:O27"/>
    <mergeCell ref="J28:K28"/>
    <mergeCell ref="L28:O28"/>
    <mergeCell ref="J29:K29"/>
    <mergeCell ref="L29:O29"/>
    <mergeCell ref="J24:K24"/>
    <mergeCell ref="L24:O24"/>
    <mergeCell ref="J25:K25"/>
    <mergeCell ref="L25:O25"/>
    <mergeCell ref="J26:K26"/>
    <mergeCell ref="L26:O26"/>
    <mergeCell ref="J21:K21"/>
    <mergeCell ref="L21:O21"/>
    <mergeCell ref="J22:K22"/>
    <mergeCell ref="L22:O22"/>
    <mergeCell ref="J23:K23"/>
    <mergeCell ref="L23:O23"/>
    <mergeCell ref="J18:K18"/>
    <mergeCell ref="L18:O18"/>
    <mergeCell ref="J19:K19"/>
    <mergeCell ref="L19:O19"/>
    <mergeCell ref="J20:K20"/>
    <mergeCell ref="L20:O20"/>
    <mergeCell ref="J15:K15"/>
    <mergeCell ref="L15:O15"/>
    <mergeCell ref="J16:K16"/>
    <mergeCell ref="L16:O16"/>
    <mergeCell ref="J17:K17"/>
    <mergeCell ref="L17:O17"/>
    <mergeCell ref="J12:K12"/>
    <mergeCell ref="L12:O12"/>
    <mergeCell ref="J13:K13"/>
    <mergeCell ref="L13:O13"/>
    <mergeCell ref="J14:K14"/>
    <mergeCell ref="L14:O14"/>
    <mergeCell ref="J9:K9"/>
    <mergeCell ref="L9:O9"/>
    <mergeCell ref="J10:K10"/>
    <mergeCell ref="L10:O10"/>
    <mergeCell ref="J11:K11"/>
    <mergeCell ref="L11:O11"/>
    <mergeCell ref="E7:F7"/>
    <mergeCell ref="G7:H7"/>
    <mergeCell ref="I7:K7"/>
    <mergeCell ref="L7:O7"/>
    <mergeCell ref="J8:K8"/>
    <mergeCell ref="L8:O8"/>
    <mergeCell ref="I1:K1"/>
    <mergeCell ref="E3:I3"/>
    <mergeCell ref="D4:E4"/>
    <mergeCell ref="F4:O4"/>
    <mergeCell ref="D5:E5"/>
    <mergeCell ref="F5:L5"/>
  </mergeCells>
  <phoneticPr fontId="3"/>
  <conditionalFormatting sqref="C9:D39">
    <cfRule type="expression" dxfId="9" priority="4">
      <formula>WEEKDAY(C9)=7</formula>
    </cfRule>
    <cfRule type="expression" dxfId="8" priority="5">
      <formula>WEEKDAY(C9)=1</formula>
    </cfRule>
  </conditionalFormatting>
  <conditionalFormatting sqref="E9:K39">
    <cfRule type="containsBlanks" dxfId="7" priority="1">
      <formula>LEN(TRIM(E9))=0</formula>
    </cfRule>
  </conditionalFormatting>
  <conditionalFormatting sqref="F4:O4">
    <cfRule type="containsBlanks" dxfId="6" priority="3">
      <formula>LEN(TRIM(F4))=0</formula>
    </cfRule>
  </conditionalFormatting>
  <conditionalFormatting sqref="L9:O39">
    <cfRule type="containsBlanks" dxfId="5" priority="2">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AF14-299A-41CF-A38A-84AAD1A8A842}">
  <sheetPr>
    <tabColor rgb="FF92D050"/>
  </sheetPr>
  <dimension ref="A1:X57"/>
  <sheetViews>
    <sheetView topLeftCell="A31" zoomScaleNormal="100" workbookViewId="0">
      <selection activeCell="H42" sqref="H42:M48"/>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10</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 t="shared" ref="C11:C39" si="1">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si="1"/>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132</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64" t="s">
        <v>95</v>
      </c>
      <c r="D48" s="565"/>
      <c r="E48" s="566"/>
      <c r="F48" s="536" t="str">
        <f>IFERROR(F44+F46,"")</f>
        <v/>
      </c>
      <c r="G48" s="537"/>
      <c r="H48" s="524"/>
      <c r="I48" s="525"/>
      <c r="J48" s="525"/>
      <c r="K48" s="525"/>
      <c r="L48" s="525"/>
      <c r="M48" s="525"/>
      <c r="N48" s="504"/>
      <c r="O48" s="504"/>
      <c r="P48" s="12"/>
      <c r="Q48" s="27"/>
      <c r="T48" s="84"/>
      <c r="U48" s="84"/>
      <c r="V48" s="84"/>
      <c r="W48" s="84"/>
      <c r="X48" s="84"/>
    </row>
    <row r="49" spans="1:17" ht="18" customHeight="1">
      <c r="A49" s="27"/>
      <c r="B49" s="12"/>
      <c r="C49" s="560" t="s">
        <v>128</v>
      </c>
      <c r="D49" s="561"/>
      <c r="E49" s="561"/>
      <c r="F49" s="562" t="str">
        <f>IFERROR(F45+F47,"")</f>
        <v/>
      </c>
      <c r="G49" s="563"/>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tg4TZrO8SRhHhDjwqiHhDXVzVo96/SM1zsKUeCCCIZaWnSDbs98Q+7T4iZpV2dlnDRenjhd0xOctP2tVihjs0A==" saltValue="EFP1D4fyC726bOgtoCU0vQ==" spinCount="100000" sheet="1" objects="1" scenarios="1"/>
  <mergeCells count="99">
    <mergeCell ref="C49:E49"/>
    <mergeCell ref="F49:G49"/>
    <mergeCell ref="N49:O49"/>
    <mergeCell ref="N44:N46"/>
    <mergeCell ref="O44:O46"/>
    <mergeCell ref="C45:E45"/>
    <mergeCell ref="F45:G45"/>
    <mergeCell ref="C46:E46"/>
    <mergeCell ref="F46:G46"/>
    <mergeCell ref="C47:E47"/>
    <mergeCell ref="F47:G47"/>
    <mergeCell ref="N47:O47"/>
    <mergeCell ref="C48:E48"/>
    <mergeCell ref="F48:G48"/>
    <mergeCell ref="N48:O48"/>
    <mergeCell ref="J39:K39"/>
    <mergeCell ref="L39:O39"/>
    <mergeCell ref="C40:D40"/>
    <mergeCell ref="J40:K40"/>
    <mergeCell ref="L40:O40"/>
    <mergeCell ref="C42:E42"/>
    <mergeCell ref="F42:G42"/>
    <mergeCell ref="H42:M48"/>
    <mergeCell ref="C43:E43"/>
    <mergeCell ref="F43:G43"/>
    <mergeCell ref="C44:E44"/>
    <mergeCell ref="F44:G44"/>
    <mergeCell ref="J36:K36"/>
    <mergeCell ref="L36:O36"/>
    <mergeCell ref="J37:K37"/>
    <mergeCell ref="L37:O37"/>
    <mergeCell ref="J38:K38"/>
    <mergeCell ref="L38:O38"/>
    <mergeCell ref="J33:K33"/>
    <mergeCell ref="L33:O33"/>
    <mergeCell ref="J34:K34"/>
    <mergeCell ref="L34:O34"/>
    <mergeCell ref="J35:K35"/>
    <mergeCell ref="L35:O35"/>
    <mergeCell ref="J30:K30"/>
    <mergeCell ref="L30:O30"/>
    <mergeCell ref="J31:K31"/>
    <mergeCell ref="L31:O31"/>
    <mergeCell ref="J32:K32"/>
    <mergeCell ref="L32:O32"/>
    <mergeCell ref="J27:K27"/>
    <mergeCell ref="L27:O27"/>
    <mergeCell ref="J28:K28"/>
    <mergeCell ref="L28:O28"/>
    <mergeCell ref="J29:K29"/>
    <mergeCell ref="L29:O29"/>
    <mergeCell ref="J24:K24"/>
    <mergeCell ref="L24:O24"/>
    <mergeCell ref="J25:K25"/>
    <mergeCell ref="L25:O25"/>
    <mergeCell ref="J26:K26"/>
    <mergeCell ref="L26:O26"/>
    <mergeCell ref="J21:K21"/>
    <mergeCell ref="L21:O21"/>
    <mergeCell ref="J22:K22"/>
    <mergeCell ref="L22:O22"/>
    <mergeCell ref="J23:K23"/>
    <mergeCell ref="L23:O23"/>
    <mergeCell ref="J18:K18"/>
    <mergeCell ref="L18:O18"/>
    <mergeCell ref="J19:K19"/>
    <mergeCell ref="L19:O19"/>
    <mergeCell ref="J20:K20"/>
    <mergeCell ref="L20:O20"/>
    <mergeCell ref="J15:K15"/>
    <mergeCell ref="L15:O15"/>
    <mergeCell ref="J16:K16"/>
    <mergeCell ref="L16:O16"/>
    <mergeCell ref="J17:K17"/>
    <mergeCell ref="L17:O17"/>
    <mergeCell ref="J12:K12"/>
    <mergeCell ref="L12:O12"/>
    <mergeCell ref="J13:K13"/>
    <mergeCell ref="L13:O13"/>
    <mergeCell ref="J14:K14"/>
    <mergeCell ref="L14:O14"/>
    <mergeCell ref="J9:K9"/>
    <mergeCell ref="L9:O9"/>
    <mergeCell ref="J10:K10"/>
    <mergeCell ref="L10:O10"/>
    <mergeCell ref="J11:K11"/>
    <mergeCell ref="L11:O11"/>
    <mergeCell ref="E7:F7"/>
    <mergeCell ref="G7:H7"/>
    <mergeCell ref="I7:K7"/>
    <mergeCell ref="L7:O7"/>
    <mergeCell ref="J8:K8"/>
    <mergeCell ref="L8:O8"/>
    <mergeCell ref="I1:K1"/>
    <mergeCell ref="E3:I3"/>
    <mergeCell ref="D4:E4"/>
    <mergeCell ref="F4:O4"/>
    <mergeCell ref="D5:E5"/>
    <mergeCell ref="F5:L5"/>
  </mergeCells>
  <phoneticPr fontId="3"/>
  <conditionalFormatting sqref="C9:D39">
    <cfRule type="expression" dxfId="4" priority="4">
      <formula>WEEKDAY(C9)=7</formula>
    </cfRule>
    <cfRule type="expression" dxfId="3" priority="5">
      <formula>WEEKDAY(C9)=1</formula>
    </cfRule>
  </conditionalFormatting>
  <conditionalFormatting sqref="E9:K39">
    <cfRule type="containsBlanks" dxfId="2" priority="1">
      <formula>LEN(TRIM(E9))=0</formula>
    </cfRule>
  </conditionalFormatting>
  <conditionalFormatting sqref="F4:O4">
    <cfRule type="containsBlanks" dxfId="1" priority="3">
      <formula>LEN(TRIM(F4))=0</formula>
    </cfRule>
  </conditionalFormatting>
  <conditionalFormatting sqref="L9:O39">
    <cfRule type="containsBlanks" dxfId="0" priority="2">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33EDE-F350-4DEC-AE2C-3F744F2389CB}">
  <sheetPr>
    <tabColor rgb="FF92D050"/>
  </sheetPr>
  <dimension ref="A1:X57"/>
  <sheetViews>
    <sheetView zoomScaleNormal="100" workbookViewId="0">
      <selection activeCell="H16" sqref="H16"/>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1</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ref="C12:C39" si="1">IFERROR(C11+1,"")</f>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133</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20" t="s">
        <v>95</v>
      </c>
      <c r="D48" s="521"/>
      <c r="E48" s="521"/>
      <c r="F48" s="522" t="str">
        <f>IFERROR(F44+F46,"")</f>
        <v/>
      </c>
      <c r="G48" s="523"/>
      <c r="H48" s="524"/>
      <c r="I48" s="525"/>
      <c r="J48" s="525"/>
      <c r="K48" s="525"/>
      <c r="L48" s="525"/>
      <c r="M48" s="525"/>
      <c r="N48" s="504"/>
      <c r="O48" s="504"/>
      <c r="P48" s="12"/>
      <c r="Q48" s="27"/>
      <c r="T48" s="84"/>
      <c r="U48" s="84"/>
      <c r="V48" s="84"/>
      <c r="W48" s="84"/>
      <c r="X48" s="84"/>
    </row>
    <row r="49" spans="1:17" ht="18" customHeight="1">
      <c r="A49" s="27"/>
      <c r="B49" s="12"/>
      <c r="C49" s="538" t="s">
        <v>128</v>
      </c>
      <c r="D49" s="539"/>
      <c r="E49" s="539"/>
      <c r="F49" s="540" t="str">
        <f>IFERROR(F45+F47,"")</f>
        <v/>
      </c>
      <c r="G49" s="541"/>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lVF0iu2UzTsobrsIX7xKAl2UnCKpEFVjNHZX4geGYrHnWIAQ1LifW8e0sm0IMEJjMBOfTFh+eSLBYqQecX3/Mw==" saltValue="s7bj17Wfn5p4tJ21WKB+sA==" spinCount="100000" sheet="1" objects="1" scenarios="1"/>
  <mergeCells count="99">
    <mergeCell ref="C49:E49"/>
    <mergeCell ref="F49:G49"/>
    <mergeCell ref="J39:K39"/>
    <mergeCell ref="J40:K40"/>
    <mergeCell ref="L8:O8"/>
    <mergeCell ref="L9:O9"/>
    <mergeCell ref="L10:O10"/>
    <mergeCell ref="L11:O11"/>
    <mergeCell ref="L12:O12"/>
    <mergeCell ref="L13:O13"/>
    <mergeCell ref="L14:O14"/>
    <mergeCell ref="L15:O15"/>
    <mergeCell ref="L16:O16"/>
    <mergeCell ref="L17:O17"/>
    <mergeCell ref="L18:O18"/>
    <mergeCell ref="L19:O19"/>
    <mergeCell ref="L20:O20"/>
    <mergeCell ref="L21:O21"/>
    <mergeCell ref="L22:O22"/>
    <mergeCell ref="L23:O23"/>
    <mergeCell ref="L24:O24"/>
    <mergeCell ref="L25:O25"/>
    <mergeCell ref="L26:O26"/>
    <mergeCell ref="L27:O27"/>
    <mergeCell ref="L28:O28"/>
    <mergeCell ref="J29:K29"/>
    <mergeCell ref="J30:K30"/>
    <mergeCell ref="J27:K27"/>
    <mergeCell ref="J28:K28"/>
    <mergeCell ref="J31:K31"/>
    <mergeCell ref="J22:K22"/>
    <mergeCell ref="J23:K23"/>
    <mergeCell ref="J24:K24"/>
    <mergeCell ref="J25:K25"/>
    <mergeCell ref="J26:K26"/>
    <mergeCell ref="J34:K34"/>
    <mergeCell ref="J35:K35"/>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F46:G46"/>
    <mergeCell ref="C43:E43"/>
    <mergeCell ref="J38:K38"/>
    <mergeCell ref="L30:O30"/>
    <mergeCell ref="L31:O31"/>
    <mergeCell ref="L32:O32"/>
    <mergeCell ref="L33:O33"/>
    <mergeCell ref="L34:O34"/>
    <mergeCell ref="L35:O35"/>
    <mergeCell ref="L36:O36"/>
    <mergeCell ref="L37:O37"/>
    <mergeCell ref="L38:O38"/>
    <mergeCell ref="J36:K36"/>
    <mergeCell ref="J37:K37"/>
    <mergeCell ref="J32:K32"/>
    <mergeCell ref="J33:K33"/>
    <mergeCell ref="O44:O46"/>
    <mergeCell ref="E3:I3"/>
    <mergeCell ref="I7:K7"/>
    <mergeCell ref="L7:O7"/>
    <mergeCell ref="C48:E48"/>
    <mergeCell ref="F48:G48"/>
    <mergeCell ref="H42:M48"/>
    <mergeCell ref="C47:E47"/>
    <mergeCell ref="F47:G47"/>
    <mergeCell ref="F42:G42"/>
    <mergeCell ref="F43:G43"/>
    <mergeCell ref="C44:E44"/>
    <mergeCell ref="F44:G44"/>
    <mergeCell ref="C45:E45"/>
    <mergeCell ref="F45:G45"/>
    <mergeCell ref="C46:E46"/>
    <mergeCell ref="N49:O49"/>
    <mergeCell ref="I1:K1"/>
    <mergeCell ref="D5:E5"/>
    <mergeCell ref="G7:H7"/>
    <mergeCell ref="E7:F7"/>
    <mergeCell ref="D4:E4"/>
    <mergeCell ref="F4:O4"/>
    <mergeCell ref="F5:L5"/>
    <mergeCell ref="C40:D40"/>
    <mergeCell ref="N48:O48"/>
    <mergeCell ref="L29:O29"/>
    <mergeCell ref="L39:O39"/>
    <mergeCell ref="C42:E42"/>
    <mergeCell ref="N47:O47"/>
    <mergeCell ref="L40:O40"/>
    <mergeCell ref="N44:N46"/>
  </mergeCells>
  <phoneticPr fontId="3"/>
  <conditionalFormatting sqref="C9:D39">
    <cfRule type="expression" dxfId="49" priority="6">
      <formula>WEEKDAY(C9)=7</formula>
    </cfRule>
    <cfRule type="expression" dxfId="48" priority="7">
      <formula>WEEKDAY(C9)=1</formula>
    </cfRule>
  </conditionalFormatting>
  <conditionalFormatting sqref="E9:K39">
    <cfRule type="containsBlanks" dxfId="47" priority="1">
      <formula>LEN(TRIM(E9))=0</formula>
    </cfRule>
  </conditionalFormatting>
  <conditionalFormatting sqref="F4:O4">
    <cfRule type="containsBlanks" dxfId="46" priority="3">
      <formula>LEN(TRIM(F4))=0</formula>
    </cfRule>
  </conditionalFormatting>
  <conditionalFormatting sqref="L9:O39">
    <cfRule type="containsBlanks" dxfId="45" priority="2">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42F67-230C-4985-84F0-77DE1B925364}">
  <sheetPr>
    <tabColor rgb="FF92D050"/>
  </sheetPr>
  <dimension ref="A1:X57"/>
  <sheetViews>
    <sheetView zoomScaleNormal="100" workbookViewId="0">
      <selection activeCell="H16" sqref="H16"/>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2</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 t="shared" ref="C11:C39" si="1">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si="1"/>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132</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64" t="s">
        <v>95</v>
      </c>
      <c r="D48" s="565"/>
      <c r="E48" s="566"/>
      <c r="F48" s="536" t="str">
        <f>IFERROR(F44+F46,"")</f>
        <v/>
      </c>
      <c r="G48" s="537"/>
      <c r="H48" s="524"/>
      <c r="I48" s="525"/>
      <c r="J48" s="525"/>
      <c r="K48" s="525"/>
      <c r="L48" s="525"/>
      <c r="M48" s="525"/>
      <c r="N48" s="504"/>
      <c r="O48" s="504"/>
      <c r="P48" s="12"/>
      <c r="Q48" s="27"/>
      <c r="T48" s="84"/>
      <c r="U48" s="84"/>
      <c r="V48" s="84"/>
      <c r="W48" s="84"/>
      <c r="X48" s="84"/>
    </row>
    <row r="49" spans="1:17" ht="18" customHeight="1">
      <c r="A49" s="27"/>
      <c r="B49" s="12"/>
      <c r="C49" s="560" t="s">
        <v>128</v>
      </c>
      <c r="D49" s="561"/>
      <c r="E49" s="561"/>
      <c r="F49" s="562" t="str">
        <f>IFERROR(F45+F47,"")</f>
        <v/>
      </c>
      <c r="G49" s="563"/>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90SOCOpXCghQdp/KHAIc6/58i8RUtFClckAuil0fn183aRi3KWbPTIwktSMPjWwK9W6Ct4B+8Lpd1Ws0oYj15g==" saltValue="3JHoL/qeU6DwjzKHFqg6iw==" spinCount="100000" sheet="1" objects="1" scenarios="1"/>
  <mergeCells count="99">
    <mergeCell ref="C49:E49"/>
    <mergeCell ref="F49:G49"/>
    <mergeCell ref="N49:O49"/>
    <mergeCell ref="N44:N46"/>
    <mergeCell ref="O44:O46"/>
    <mergeCell ref="C45:E45"/>
    <mergeCell ref="F45:G45"/>
    <mergeCell ref="C46:E46"/>
    <mergeCell ref="F46:G46"/>
    <mergeCell ref="C47:E47"/>
    <mergeCell ref="F47:G47"/>
    <mergeCell ref="N47:O47"/>
    <mergeCell ref="C48:E48"/>
    <mergeCell ref="F48:G48"/>
    <mergeCell ref="N48:O48"/>
    <mergeCell ref="J39:K39"/>
    <mergeCell ref="L39:O39"/>
    <mergeCell ref="C40:D40"/>
    <mergeCell ref="J40:K40"/>
    <mergeCell ref="L40:O40"/>
    <mergeCell ref="C42:E42"/>
    <mergeCell ref="F42:G42"/>
    <mergeCell ref="H42:M48"/>
    <mergeCell ref="C43:E43"/>
    <mergeCell ref="F43:G43"/>
    <mergeCell ref="C44:E44"/>
    <mergeCell ref="F44:G44"/>
    <mergeCell ref="J36:K36"/>
    <mergeCell ref="L36:O36"/>
    <mergeCell ref="J37:K37"/>
    <mergeCell ref="L37:O37"/>
    <mergeCell ref="J38:K38"/>
    <mergeCell ref="L38:O38"/>
    <mergeCell ref="J33:K33"/>
    <mergeCell ref="L33:O33"/>
    <mergeCell ref="J34:K34"/>
    <mergeCell ref="L34:O34"/>
    <mergeCell ref="J35:K35"/>
    <mergeCell ref="L35:O35"/>
    <mergeCell ref="J30:K30"/>
    <mergeCell ref="L30:O30"/>
    <mergeCell ref="J31:K31"/>
    <mergeCell ref="L31:O31"/>
    <mergeCell ref="J32:K32"/>
    <mergeCell ref="L32:O32"/>
    <mergeCell ref="J27:K27"/>
    <mergeCell ref="L27:O27"/>
    <mergeCell ref="J28:K28"/>
    <mergeCell ref="L28:O28"/>
    <mergeCell ref="J29:K29"/>
    <mergeCell ref="L29:O29"/>
    <mergeCell ref="J24:K24"/>
    <mergeCell ref="L24:O24"/>
    <mergeCell ref="J25:K25"/>
    <mergeCell ref="L25:O25"/>
    <mergeCell ref="J26:K26"/>
    <mergeCell ref="L26:O26"/>
    <mergeCell ref="J21:K21"/>
    <mergeCell ref="L21:O21"/>
    <mergeCell ref="J22:K22"/>
    <mergeCell ref="L22:O22"/>
    <mergeCell ref="J23:K23"/>
    <mergeCell ref="L23:O23"/>
    <mergeCell ref="J18:K18"/>
    <mergeCell ref="L18:O18"/>
    <mergeCell ref="J19:K19"/>
    <mergeCell ref="L19:O19"/>
    <mergeCell ref="J20:K20"/>
    <mergeCell ref="L20:O20"/>
    <mergeCell ref="J15:K15"/>
    <mergeCell ref="L15:O15"/>
    <mergeCell ref="J16:K16"/>
    <mergeCell ref="L16:O16"/>
    <mergeCell ref="J17:K17"/>
    <mergeCell ref="L17:O17"/>
    <mergeCell ref="J12:K12"/>
    <mergeCell ref="L12:O12"/>
    <mergeCell ref="J13:K13"/>
    <mergeCell ref="L13:O13"/>
    <mergeCell ref="J14:K14"/>
    <mergeCell ref="L14:O14"/>
    <mergeCell ref="J9:K9"/>
    <mergeCell ref="L9:O9"/>
    <mergeCell ref="J10:K10"/>
    <mergeCell ref="L10:O10"/>
    <mergeCell ref="J11:K11"/>
    <mergeCell ref="L11:O11"/>
    <mergeCell ref="E7:F7"/>
    <mergeCell ref="G7:H7"/>
    <mergeCell ref="I7:K7"/>
    <mergeCell ref="L7:O7"/>
    <mergeCell ref="J8:K8"/>
    <mergeCell ref="L8:O8"/>
    <mergeCell ref="I1:K1"/>
    <mergeCell ref="E3:I3"/>
    <mergeCell ref="D4:E4"/>
    <mergeCell ref="F4:O4"/>
    <mergeCell ref="D5:E5"/>
    <mergeCell ref="F5:L5"/>
  </mergeCells>
  <phoneticPr fontId="3"/>
  <conditionalFormatting sqref="C9:D39">
    <cfRule type="expression" dxfId="44" priority="4">
      <formula>WEEKDAY(C9)=7</formula>
    </cfRule>
    <cfRule type="expression" dxfId="43" priority="5">
      <formula>WEEKDAY(C9)=1</formula>
    </cfRule>
  </conditionalFormatting>
  <conditionalFormatting sqref="E9:K39">
    <cfRule type="containsBlanks" dxfId="42" priority="2">
      <formula>LEN(TRIM(E9))=0</formula>
    </cfRule>
  </conditionalFormatting>
  <conditionalFormatting sqref="F4:O4">
    <cfRule type="containsBlanks" dxfId="41" priority="3">
      <formula>LEN(TRIM(F4))=0</formula>
    </cfRule>
  </conditionalFormatting>
  <conditionalFormatting sqref="L9:O39">
    <cfRule type="containsBlanks" dxfId="40" priority="1">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F5013-CD58-43BA-99D3-376DF2784CDB}">
  <sheetPr>
    <tabColor rgb="FF92D050"/>
  </sheetPr>
  <dimension ref="A1:X57"/>
  <sheetViews>
    <sheetView zoomScaleNormal="100" workbookViewId="0">
      <selection activeCell="G8" sqref="G8"/>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3</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 t="shared" ref="C11:C39" si="1">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si="1"/>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132</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64" t="s">
        <v>95</v>
      </c>
      <c r="D48" s="565"/>
      <c r="E48" s="566"/>
      <c r="F48" s="522" t="str">
        <f>IFERROR(F44+F46,"")</f>
        <v/>
      </c>
      <c r="G48" s="523"/>
      <c r="H48" s="524"/>
      <c r="I48" s="525"/>
      <c r="J48" s="525"/>
      <c r="K48" s="525"/>
      <c r="L48" s="525"/>
      <c r="M48" s="525"/>
      <c r="N48" s="504"/>
      <c r="O48" s="504"/>
      <c r="P48" s="12"/>
      <c r="Q48" s="27"/>
      <c r="T48" s="84"/>
      <c r="U48" s="84"/>
      <c r="V48" s="84"/>
      <c r="W48" s="84"/>
      <c r="X48" s="84"/>
    </row>
    <row r="49" spans="1:17" ht="18" customHeight="1">
      <c r="A49" s="27"/>
      <c r="B49" s="12"/>
      <c r="C49" s="560" t="s">
        <v>128</v>
      </c>
      <c r="D49" s="561"/>
      <c r="E49" s="561"/>
      <c r="F49" s="540" t="str">
        <f>IFERROR(F45+F47,"")</f>
        <v/>
      </c>
      <c r="G49" s="541"/>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Dw+8Iodi2oK2afHyTZoLKGpHeiEzsAOi0JZbTZkQ78LPgtT++kaH3zxjPo1lktGNFT69Ow01MAGeVk0dsJPslg==" saltValue="h7LH3+3QAIg7Y66w0LjPEA==" spinCount="100000" sheet="1" objects="1" scenarios="1"/>
  <mergeCells count="99">
    <mergeCell ref="C49:E49"/>
    <mergeCell ref="F49:G49"/>
    <mergeCell ref="N49:O49"/>
    <mergeCell ref="N44:N46"/>
    <mergeCell ref="O44:O46"/>
    <mergeCell ref="C45:E45"/>
    <mergeCell ref="F45:G45"/>
    <mergeCell ref="C46:E46"/>
    <mergeCell ref="F46:G46"/>
    <mergeCell ref="C47:E47"/>
    <mergeCell ref="F47:G47"/>
    <mergeCell ref="N47:O47"/>
    <mergeCell ref="C48:E48"/>
    <mergeCell ref="F48:G48"/>
    <mergeCell ref="N48:O48"/>
    <mergeCell ref="J39:K39"/>
    <mergeCell ref="L39:O39"/>
    <mergeCell ref="C40:D40"/>
    <mergeCell ref="J40:K40"/>
    <mergeCell ref="L40:O40"/>
    <mergeCell ref="C42:E42"/>
    <mergeCell ref="F42:G42"/>
    <mergeCell ref="H42:M48"/>
    <mergeCell ref="C43:E43"/>
    <mergeCell ref="F43:G43"/>
    <mergeCell ref="C44:E44"/>
    <mergeCell ref="F44:G44"/>
    <mergeCell ref="J36:K36"/>
    <mergeCell ref="L36:O36"/>
    <mergeCell ref="J37:K37"/>
    <mergeCell ref="L37:O37"/>
    <mergeCell ref="J38:K38"/>
    <mergeCell ref="L38:O38"/>
    <mergeCell ref="J33:K33"/>
    <mergeCell ref="L33:O33"/>
    <mergeCell ref="J34:K34"/>
    <mergeCell ref="L34:O34"/>
    <mergeCell ref="J35:K35"/>
    <mergeCell ref="L35:O35"/>
    <mergeCell ref="J30:K30"/>
    <mergeCell ref="L30:O30"/>
    <mergeCell ref="J31:K31"/>
    <mergeCell ref="L31:O31"/>
    <mergeCell ref="J32:K32"/>
    <mergeCell ref="L32:O32"/>
    <mergeCell ref="J27:K27"/>
    <mergeCell ref="L27:O27"/>
    <mergeCell ref="J28:K28"/>
    <mergeCell ref="L28:O28"/>
    <mergeCell ref="J29:K29"/>
    <mergeCell ref="L29:O29"/>
    <mergeCell ref="J24:K24"/>
    <mergeCell ref="L24:O24"/>
    <mergeCell ref="J25:K25"/>
    <mergeCell ref="L25:O25"/>
    <mergeCell ref="J26:K26"/>
    <mergeCell ref="L26:O26"/>
    <mergeCell ref="J21:K21"/>
    <mergeCell ref="L21:O21"/>
    <mergeCell ref="J22:K22"/>
    <mergeCell ref="L22:O22"/>
    <mergeCell ref="J23:K23"/>
    <mergeCell ref="L23:O23"/>
    <mergeCell ref="J18:K18"/>
    <mergeCell ref="L18:O18"/>
    <mergeCell ref="J19:K19"/>
    <mergeCell ref="L19:O19"/>
    <mergeCell ref="J20:K20"/>
    <mergeCell ref="L20:O20"/>
    <mergeCell ref="J15:K15"/>
    <mergeCell ref="L15:O15"/>
    <mergeCell ref="J16:K16"/>
    <mergeCell ref="L16:O16"/>
    <mergeCell ref="J17:K17"/>
    <mergeCell ref="L17:O17"/>
    <mergeCell ref="J12:K12"/>
    <mergeCell ref="L12:O12"/>
    <mergeCell ref="J13:K13"/>
    <mergeCell ref="L13:O13"/>
    <mergeCell ref="J14:K14"/>
    <mergeCell ref="L14:O14"/>
    <mergeCell ref="J9:K9"/>
    <mergeCell ref="L9:O9"/>
    <mergeCell ref="J10:K10"/>
    <mergeCell ref="L10:O10"/>
    <mergeCell ref="J11:K11"/>
    <mergeCell ref="L11:O11"/>
    <mergeCell ref="E7:F7"/>
    <mergeCell ref="G7:H7"/>
    <mergeCell ref="I7:K7"/>
    <mergeCell ref="L7:O7"/>
    <mergeCell ref="J8:K8"/>
    <mergeCell ref="L8:O8"/>
    <mergeCell ref="I1:K1"/>
    <mergeCell ref="E3:I3"/>
    <mergeCell ref="D4:E4"/>
    <mergeCell ref="F4:O4"/>
    <mergeCell ref="D5:E5"/>
    <mergeCell ref="F5:L5"/>
  </mergeCells>
  <phoneticPr fontId="3"/>
  <conditionalFormatting sqref="C9:D39">
    <cfRule type="expression" dxfId="39" priority="4">
      <formula>WEEKDAY(C9)=7</formula>
    </cfRule>
    <cfRule type="expression" dxfId="38" priority="5">
      <formula>WEEKDAY(C9)=1</formula>
    </cfRule>
  </conditionalFormatting>
  <conditionalFormatting sqref="E9:K39">
    <cfRule type="containsBlanks" dxfId="37" priority="2">
      <formula>LEN(TRIM(E9))=0</formula>
    </cfRule>
  </conditionalFormatting>
  <conditionalFormatting sqref="F4:O4">
    <cfRule type="containsBlanks" dxfId="36" priority="3">
      <formula>LEN(TRIM(F4))=0</formula>
    </cfRule>
  </conditionalFormatting>
  <conditionalFormatting sqref="L9:O39">
    <cfRule type="containsBlanks" dxfId="35" priority="1">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A4AEA-5EF9-4ABF-884A-6E3CDD51BBD1}">
  <sheetPr>
    <tabColor rgb="FF92D050"/>
  </sheetPr>
  <dimension ref="A1:X57"/>
  <sheetViews>
    <sheetView topLeftCell="A3" zoomScaleNormal="100" workbookViewId="0">
      <selection activeCell="F48" sqref="F48:G48"/>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4</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 t="shared" ref="C11:C39" si="1">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si="1"/>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132</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64" t="s">
        <v>95</v>
      </c>
      <c r="D48" s="565"/>
      <c r="E48" s="566"/>
      <c r="F48" s="536" t="str">
        <f>IFERROR(F44+F46,"")</f>
        <v/>
      </c>
      <c r="G48" s="537"/>
      <c r="H48" s="524"/>
      <c r="I48" s="525"/>
      <c r="J48" s="525"/>
      <c r="K48" s="525"/>
      <c r="L48" s="525"/>
      <c r="M48" s="525"/>
      <c r="N48" s="504"/>
      <c r="O48" s="504"/>
      <c r="P48" s="12"/>
      <c r="Q48" s="27"/>
      <c r="T48" s="84"/>
      <c r="U48" s="84"/>
      <c r="V48" s="84"/>
      <c r="W48" s="84"/>
      <c r="X48" s="84"/>
    </row>
    <row r="49" spans="1:17" ht="18" customHeight="1">
      <c r="A49" s="27"/>
      <c r="B49" s="12"/>
      <c r="C49" s="560" t="s">
        <v>128</v>
      </c>
      <c r="D49" s="561"/>
      <c r="E49" s="561"/>
      <c r="F49" s="562" t="str">
        <f>IFERROR(F45+F47,"")</f>
        <v/>
      </c>
      <c r="G49" s="563"/>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vvyR/15DLLMEPXuBADLZneQ7betko1wsUngAjg3qBtGp+FEbhXwwQccKDBl2V/mGnVZM+UDd8aJrT+1QVlqbXA==" saltValue="LyLQ5nQmoeXVFjdAMso/ng==" spinCount="100000" sheet="1" objects="1" scenarios="1"/>
  <mergeCells count="99">
    <mergeCell ref="C49:E49"/>
    <mergeCell ref="F49:G49"/>
    <mergeCell ref="N49:O49"/>
    <mergeCell ref="N44:N46"/>
    <mergeCell ref="O44:O46"/>
    <mergeCell ref="C45:E45"/>
    <mergeCell ref="F45:G45"/>
    <mergeCell ref="C46:E46"/>
    <mergeCell ref="F46:G46"/>
    <mergeCell ref="C47:E47"/>
    <mergeCell ref="F47:G47"/>
    <mergeCell ref="N47:O47"/>
    <mergeCell ref="C48:E48"/>
    <mergeCell ref="F48:G48"/>
    <mergeCell ref="N48:O48"/>
    <mergeCell ref="J39:K39"/>
    <mergeCell ref="L39:O39"/>
    <mergeCell ref="C40:D40"/>
    <mergeCell ref="J40:K40"/>
    <mergeCell ref="L40:O40"/>
    <mergeCell ref="C42:E42"/>
    <mergeCell ref="F42:G42"/>
    <mergeCell ref="H42:M48"/>
    <mergeCell ref="C43:E43"/>
    <mergeCell ref="F43:G43"/>
    <mergeCell ref="C44:E44"/>
    <mergeCell ref="F44:G44"/>
    <mergeCell ref="J36:K36"/>
    <mergeCell ref="L36:O36"/>
    <mergeCell ref="J37:K37"/>
    <mergeCell ref="L37:O37"/>
    <mergeCell ref="J38:K38"/>
    <mergeCell ref="L38:O38"/>
    <mergeCell ref="J33:K33"/>
    <mergeCell ref="L33:O33"/>
    <mergeCell ref="J34:K34"/>
    <mergeCell ref="L34:O34"/>
    <mergeCell ref="J35:K35"/>
    <mergeCell ref="L35:O35"/>
    <mergeCell ref="J30:K30"/>
    <mergeCell ref="L30:O30"/>
    <mergeCell ref="J31:K31"/>
    <mergeCell ref="L31:O31"/>
    <mergeCell ref="J32:K32"/>
    <mergeCell ref="L32:O32"/>
    <mergeCell ref="J27:K27"/>
    <mergeCell ref="L27:O27"/>
    <mergeCell ref="J28:K28"/>
    <mergeCell ref="L28:O28"/>
    <mergeCell ref="J29:K29"/>
    <mergeCell ref="L29:O29"/>
    <mergeCell ref="J24:K24"/>
    <mergeCell ref="L24:O24"/>
    <mergeCell ref="J25:K25"/>
    <mergeCell ref="L25:O25"/>
    <mergeCell ref="J26:K26"/>
    <mergeCell ref="L26:O26"/>
    <mergeCell ref="J21:K21"/>
    <mergeCell ref="L21:O21"/>
    <mergeCell ref="J22:K22"/>
    <mergeCell ref="L22:O22"/>
    <mergeCell ref="J23:K23"/>
    <mergeCell ref="L23:O23"/>
    <mergeCell ref="J18:K18"/>
    <mergeCell ref="L18:O18"/>
    <mergeCell ref="J19:K19"/>
    <mergeCell ref="L19:O19"/>
    <mergeCell ref="J20:K20"/>
    <mergeCell ref="L20:O20"/>
    <mergeCell ref="J15:K15"/>
    <mergeCell ref="L15:O15"/>
    <mergeCell ref="J16:K16"/>
    <mergeCell ref="L16:O16"/>
    <mergeCell ref="J17:K17"/>
    <mergeCell ref="L17:O17"/>
    <mergeCell ref="J12:K12"/>
    <mergeCell ref="L12:O12"/>
    <mergeCell ref="J13:K13"/>
    <mergeCell ref="L13:O13"/>
    <mergeCell ref="J14:K14"/>
    <mergeCell ref="L14:O14"/>
    <mergeCell ref="J9:K9"/>
    <mergeCell ref="L9:O9"/>
    <mergeCell ref="J10:K10"/>
    <mergeCell ref="L10:O10"/>
    <mergeCell ref="J11:K11"/>
    <mergeCell ref="L11:O11"/>
    <mergeCell ref="E7:F7"/>
    <mergeCell ref="G7:H7"/>
    <mergeCell ref="I7:K7"/>
    <mergeCell ref="L7:O7"/>
    <mergeCell ref="J8:K8"/>
    <mergeCell ref="L8:O8"/>
    <mergeCell ref="I1:K1"/>
    <mergeCell ref="E3:I3"/>
    <mergeCell ref="D4:E4"/>
    <mergeCell ref="F4:O4"/>
    <mergeCell ref="D5:E5"/>
    <mergeCell ref="F5:L5"/>
  </mergeCells>
  <phoneticPr fontId="3"/>
  <conditionalFormatting sqref="C9:D39">
    <cfRule type="expression" dxfId="34" priority="4">
      <formula>WEEKDAY(C9)=7</formula>
    </cfRule>
    <cfRule type="expression" dxfId="33" priority="5">
      <formula>WEEKDAY(C9)=1</formula>
    </cfRule>
  </conditionalFormatting>
  <conditionalFormatting sqref="E9:K39">
    <cfRule type="containsBlanks" dxfId="32" priority="1">
      <formula>LEN(TRIM(E9))=0</formula>
    </cfRule>
  </conditionalFormatting>
  <conditionalFormatting sqref="F4:O4">
    <cfRule type="containsBlanks" dxfId="31" priority="3">
      <formula>LEN(TRIM(F4))=0</formula>
    </cfRule>
  </conditionalFormatting>
  <conditionalFormatting sqref="L9:O39">
    <cfRule type="containsBlanks" dxfId="30" priority="2">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F1B16-F1C0-4360-B86F-9AAE6F0A969D}">
  <sheetPr>
    <tabColor rgb="FF92D050"/>
  </sheetPr>
  <dimension ref="A1:X57"/>
  <sheetViews>
    <sheetView topLeftCell="A28" zoomScaleNormal="100" workbookViewId="0">
      <selection activeCell="F48" sqref="F48:G48"/>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5</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 t="shared" ref="C11:C39" si="1">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si="1"/>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132</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64" t="s">
        <v>95</v>
      </c>
      <c r="D48" s="565"/>
      <c r="E48" s="566"/>
      <c r="F48" s="536" t="str">
        <f>IFERROR(F44+F46,"")</f>
        <v/>
      </c>
      <c r="G48" s="537"/>
      <c r="H48" s="524"/>
      <c r="I48" s="525"/>
      <c r="J48" s="525"/>
      <c r="K48" s="525"/>
      <c r="L48" s="525"/>
      <c r="M48" s="525"/>
      <c r="N48" s="504"/>
      <c r="O48" s="504"/>
      <c r="P48" s="12"/>
      <c r="Q48" s="27"/>
      <c r="T48" s="84"/>
      <c r="U48" s="84"/>
      <c r="V48" s="84"/>
      <c r="W48" s="84"/>
      <c r="X48" s="84"/>
    </row>
    <row r="49" spans="1:17" ht="18" customHeight="1">
      <c r="A49" s="27"/>
      <c r="B49" s="12"/>
      <c r="C49" s="560" t="s">
        <v>128</v>
      </c>
      <c r="D49" s="561"/>
      <c r="E49" s="561"/>
      <c r="F49" s="562" t="str">
        <f>IFERROR(F45+F47,"")</f>
        <v/>
      </c>
      <c r="G49" s="563"/>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r4f7r5oPObAxvYhDAe58DHrOCHv9sXclJSy9lRQcPHWcsY9DegqH9Kqnf2N77P/g+fwx+pUzWBIYmKbVfo/rzg==" saltValue="2Lv//e7y2O66BeU2Ra4MjA==" spinCount="100000" sheet="1" objects="1" scenarios="1"/>
  <mergeCells count="99">
    <mergeCell ref="C49:E49"/>
    <mergeCell ref="F49:G49"/>
    <mergeCell ref="N49:O49"/>
    <mergeCell ref="N44:N46"/>
    <mergeCell ref="O44:O46"/>
    <mergeCell ref="C45:E45"/>
    <mergeCell ref="F45:G45"/>
    <mergeCell ref="C46:E46"/>
    <mergeCell ref="F46:G46"/>
    <mergeCell ref="C47:E47"/>
    <mergeCell ref="F47:G47"/>
    <mergeCell ref="N47:O47"/>
    <mergeCell ref="C48:E48"/>
    <mergeCell ref="F48:G48"/>
    <mergeCell ref="N48:O48"/>
    <mergeCell ref="J39:K39"/>
    <mergeCell ref="L39:O39"/>
    <mergeCell ref="C40:D40"/>
    <mergeCell ref="J40:K40"/>
    <mergeCell ref="L40:O40"/>
    <mergeCell ref="C42:E42"/>
    <mergeCell ref="F42:G42"/>
    <mergeCell ref="H42:M48"/>
    <mergeCell ref="C43:E43"/>
    <mergeCell ref="F43:G43"/>
    <mergeCell ref="C44:E44"/>
    <mergeCell ref="F44:G44"/>
    <mergeCell ref="J36:K36"/>
    <mergeCell ref="L36:O36"/>
    <mergeCell ref="J37:K37"/>
    <mergeCell ref="L37:O37"/>
    <mergeCell ref="J38:K38"/>
    <mergeCell ref="L38:O38"/>
    <mergeCell ref="J33:K33"/>
    <mergeCell ref="L33:O33"/>
    <mergeCell ref="J34:K34"/>
    <mergeCell ref="L34:O34"/>
    <mergeCell ref="J35:K35"/>
    <mergeCell ref="L35:O35"/>
    <mergeCell ref="J30:K30"/>
    <mergeCell ref="L30:O30"/>
    <mergeCell ref="J31:K31"/>
    <mergeCell ref="L31:O31"/>
    <mergeCell ref="J32:K32"/>
    <mergeCell ref="L32:O32"/>
    <mergeCell ref="J27:K27"/>
    <mergeCell ref="L27:O27"/>
    <mergeCell ref="J28:K28"/>
    <mergeCell ref="L28:O28"/>
    <mergeCell ref="J29:K29"/>
    <mergeCell ref="L29:O29"/>
    <mergeCell ref="J24:K24"/>
    <mergeCell ref="L24:O24"/>
    <mergeCell ref="J25:K25"/>
    <mergeCell ref="L25:O25"/>
    <mergeCell ref="J26:K26"/>
    <mergeCell ref="L26:O26"/>
    <mergeCell ref="J21:K21"/>
    <mergeCell ref="L21:O21"/>
    <mergeCell ref="J22:K22"/>
    <mergeCell ref="L22:O22"/>
    <mergeCell ref="J23:K23"/>
    <mergeCell ref="L23:O23"/>
    <mergeCell ref="J18:K18"/>
    <mergeCell ref="L18:O18"/>
    <mergeCell ref="J19:K19"/>
    <mergeCell ref="L19:O19"/>
    <mergeCell ref="J20:K20"/>
    <mergeCell ref="L20:O20"/>
    <mergeCell ref="J15:K15"/>
    <mergeCell ref="L15:O15"/>
    <mergeCell ref="J16:K16"/>
    <mergeCell ref="L16:O16"/>
    <mergeCell ref="J17:K17"/>
    <mergeCell ref="L17:O17"/>
    <mergeCell ref="J12:K12"/>
    <mergeCell ref="L12:O12"/>
    <mergeCell ref="J13:K13"/>
    <mergeCell ref="L13:O13"/>
    <mergeCell ref="J14:K14"/>
    <mergeCell ref="L14:O14"/>
    <mergeCell ref="J9:K9"/>
    <mergeCell ref="L9:O9"/>
    <mergeCell ref="J10:K10"/>
    <mergeCell ref="L10:O10"/>
    <mergeCell ref="J11:K11"/>
    <mergeCell ref="L11:O11"/>
    <mergeCell ref="E7:F7"/>
    <mergeCell ref="G7:H7"/>
    <mergeCell ref="I7:K7"/>
    <mergeCell ref="L7:O7"/>
    <mergeCell ref="J8:K8"/>
    <mergeCell ref="L8:O8"/>
    <mergeCell ref="I1:K1"/>
    <mergeCell ref="E3:I3"/>
    <mergeCell ref="D4:E4"/>
    <mergeCell ref="F4:O4"/>
    <mergeCell ref="D5:E5"/>
    <mergeCell ref="F5:L5"/>
  </mergeCells>
  <phoneticPr fontId="3"/>
  <conditionalFormatting sqref="C9:D39">
    <cfRule type="expression" dxfId="29" priority="4">
      <formula>WEEKDAY(C9)=7</formula>
    </cfRule>
    <cfRule type="expression" dxfId="28" priority="5">
      <formula>WEEKDAY(C9)=1</formula>
    </cfRule>
  </conditionalFormatting>
  <conditionalFormatting sqref="E9:K39">
    <cfRule type="containsBlanks" dxfId="27" priority="1">
      <formula>LEN(TRIM(E9))=0</formula>
    </cfRule>
  </conditionalFormatting>
  <conditionalFormatting sqref="F4:O4">
    <cfRule type="containsBlanks" dxfId="26" priority="3">
      <formula>LEN(TRIM(F4))=0</formula>
    </cfRule>
  </conditionalFormatting>
  <conditionalFormatting sqref="L9:O39">
    <cfRule type="containsBlanks" dxfId="25" priority="2">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02F82-E98B-4667-85E6-1D8D55BF1C04}">
  <sheetPr>
    <tabColor rgb="FF92D050"/>
  </sheetPr>
  <dimension ref="A1:X57"/>
  <sheetViews>
    <sheetView topLeftCell="A4" zoomScaleNormal="100" workbookViewId="0">
      <selection activeCell="G8" sqref="G8"/>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6</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 t="shared" ref="C11:C39" si="1">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si="1"/>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132</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20" t="s">
        <v>95</v>
      </c>
      <c r="D48" s="521"/>
      <c r="E48" s="521"/>
      <c r="F48" s="522" t="str">
        <f>IFERROR(F44+F46,"")</f>
        <v/>
      </c>
      <c r="G48" s="523"/>
      <c r="H48" s="524"/>
      <c r="I48" s="525"/>
      <c r="J48" s="525"/>
      <c r="K48" s="525"/>
      <c r="L48" s="525"/>
      <c r="M48" s="525"/>
      <c r="N48" s="504"/>
      <c r="O48" s="504"/>
      <c r="P48" s="12"/>
      <c r="Q48" s="27"/>
      <c r="T48" s="84"/>
      <c r="U48" s="84"/>
      <c r="V48" s="84"/>
      <c r="W48" s="84"/>
      <c r="X48" s="84"/>
    </row>
    <row r="49" spans="1:17" ht="18" customHeight="1">
      <c r="A49" s="27"/>
      <c r="B49" s="12"/>
      <c r="C49" s="538" t="s">
        <v>128</v>
      </c>
      <c r="D49" s="539"/>
      <c r="E49" s="567"/>
      <c r="F49" s="540" t="str">
        <f>IFERROR(F45+F47,"")</f>
        <v/>
      </c>
      <c r="G49" s="541"/>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1aafaIg8Fh2ZL9llt5fizTet1jPIH8RhIMsET4C+utQ8YvXCf17CnX1yxQZCOeFSXKl+u2xMMNjWLtWIv/gVbg==" saltValue="FrztwlDq6XtmkQBhomPoMw==" spinCount="100000" sheet="1" objects="1" scenarios="1"/>
  <mergeCells count="99">
    <mergeCell ref="C49:E49"/>
    <mergeCell ref="F49:G49"/>
    <mergeCell ref="N49:O49"/>
    <mergeCell ref="N44:N46"/>
    <mergeCell ref="O44:O46"/>
    <mergeCell ref="C45:E45"/>
    <mergeCell ref="F45:G45"/>
    <mergeCell ref="C46:E46"/>
    <mergeCell ref="F46:G46"/>
    <mergeCell ref="C47:E47"/>
    <mergeCell ref="F47:G47"/>
    <mergeCell ref="N47:O47"/>
    <mergeCell ref="C48:E48"/>
    <mergeCell ref="F48:G48"/>
    <mergeCell ref="N48:O48"/>
    <mergeCell ref="J39:K39"/>
    <mergeCell ref="L39:O39"/>
    <mergeCell ref="C40:D40"/>
    <mergeCell ref="J40:K40"/>
    <mergeCell ref="L40:O40"/>
    <mergeCell ref="C42:E42"/>
    <mergeCell ref="F42:G42"/>
    <mergeCell ref="H42:M48"/>
    <mergeCell ref="C43:E43"/>
    <mergeCell ref="F43:G43"/>
    <mergeCell ref="C44:E44"/>
    <mergeCell ref="F44:G44"/>
    <mergeCell ref="J36:K36"/>
    <mergeCell ref="L36:O36"/>
    <mergeCell ref="J37:K37"/>
    <mergeCell ref="L37:O37"/>
    <mergeCell ref="J38:K38"/>
    <mergeCell ref="L38:O38"/>
    <mergeCell ref="J33:K33"/>
    <mergeCell ref="L33:O33"/>
    <mergeCell ref="J34:K34"/>
    <mergeCell ref="L34:O34"/>
    <mergeCell ref="J35:K35"/>
    <mergeCell ref="L35:O35"/>
    <mergeCell ref="J30:K30"/>
    <mergeCell ref="L30:O30"/>
    <mergeCell ref="J31:K31"/>
    <mergeCell ref="L31:O31"/>
    <mergeCell ref="J32:K32"/>
    <mergeCell ref="L32:O32"/>
    <mergeCell ref="J27:K27"/>
    <mergeCell ref="L27:O27"/>
    <mergeCell ref="J28:K28"/>
    <mergeCell ref="L28:O28"/>
    <mergeCell ref="J29:K29"/>
    <mergeCell ref="L29:O29"/>
    <mergeCell ref="J24:K24"/>
    <mergeCell ref="L24:O24"/>
    <mergeCell ref="J25:K25"/>
    <mergeCell ref="L25:O25"/>
    <mergeCell ref="J26:K26"/>
    <mergeCell ref="L26:O26"/>
    <mergeCell ref="J21:K21"/>
    <mergeCell ref="L21:O21"/>
    <mergeCell ref="J22:K22"/>
    <mergeCell ref="L22:O22"/>
    <mergeCell ref="J23:K23"/>
    <mergeCell ref="L23:O23"/>
    <mergeCell ref="J18:K18"/>
    <mergeCell ref="L18:O18"/>
    <mergeCell ref="J19:K19"/>
    <mergeCell ref="L19:O19"/>
    <mergeCell ref="J20:K20"/>
    <mergeCell ref="L20:O20"/>
    <mergeCell ref="J15:K15"/>
    <mergeCell ref="L15:O15"/>
    <mergeCell ref="J16:K16"/>
    <mergeCell ref="L16:O16"/>
    <mergeCell ref="J17:K17"/>
    <mergeCell ref="L17:O17"/>
    <mergeCell ref="J12:K12"/>
    <mergeCell ref="L12:O12"/>
    <mergeCell ref="J13:K13"/>
    <mergeCell ref="L13:O13"/>
    <mergeCell ref="J14:K14"/>
    <mergeCell ref="L14:O14"/>
    <mergeCell ref="J9:K9"/>
    <mergeCell ref="L9:O9"/>
    <mergeCell ref="J10:K10"/>
    <mergeCell ref="L10:O10"/>
    <mergeCell ref="J11:K11"/>
    <mergeCell ref="L11:O11"/>
    <mergeCell ref="E7:F7"/>
    <mergeCell ref="G7:H7"/>
    <mergeCell ref="I7:K7"/>
    <mergeCell ref="L7:O7"/>
    <mergeCell ref="J8:K8"/>
    <mergeCell ref="L8:O8"/>
    <mergeCell ref="I1:K1"/>
    <mergeCell ref="E3:I3"/>
    <mergeCell ref="D4:E4"/>
    <mergeCell ref="F4:O4"/>
    <mergeCell ref="D5:E5"/>
    <mergeCell ref="F5:L5"/>
  </mergeCells>
  <phoneticPr fontId="3"/>
  <conditionalFormatting sqref="C9:D39">
    <cfRule type="expression" dxfId="24" priority="4">
      <formula>WEEKDAY(C9)=7</formula>
    </cfRule>
    <cfRule type="expression" dxfId="23" priority="5">
      <formula>WEEKDAY(C9)=1</formula>
    </cfRule>
  </conditionalFormatting>
  <conditionalFormatting sqref="E9:K39">
    <cfRule type="containsBlanks" dxfId="22" priority="1">
      <formula>LEN(TRIM(E9))=0</formula>
    </cfRule>
  </conditionalFormatting>
  <conditionalFormatting sqref="F4:O4">
    <cfRule type="containsBlanks" dxfId="21" priority="3">
      <formula>LEN(TRIM(F4))=0</formula>
    </cfRule>
  </conditionalFormatting>
  <conditionalFormatting sqref="L9:O39">
    <cfRule type="containsBlanks" dxfId="20" priority="2">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34C3-CF87-4D41-8C63-86897828AC25}">
  <sheetPr>
    <tabColor rgb="FF92D050"/>
  </sheetPr>
  <dimension ref="A1:X57"/>
  <sheetViews>
    <sheetView topLeftCell="A31" zoomScaleNormal="100" workbookViewId="0">
      <selection activeCell="C48" sqref="C48:E48"/>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7</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 t="shared" ref="C11:C39" si="1">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si="1"/>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132</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64" t="s">
        <v>95</v>
      </c>
      <c r="D48" s="565"/>
      <c r="E48" s="566"/>
      <c r="F48" s="536" t="str">
        <f>IFERROR(F44+F46,"")</f>
        <v/>
      </c>
      <c r="G48" s="537"/>
      <c r="H48" s="524"/>
      <c r="I48" s="525"/>
      <c r="J48" s="525"/>
      <c r="K48" s="525"/>
      <c r="L48" s="525"/>
      <c r="M48" s="525"/>
      <c r="N48" s="504"/>
      <c r="O48" s="504"/>
      <c r="P48" s="12"/>
      <c r="Q48" s="27"/>
      <c r="T48" s="84"/>
      <c r="U48" s="84"/>
      <c r="V48" s="84"/>
      <c r="W48" s="84"/>
      <c r="X48" s="84"/>
    </row>
    <row r="49" spans="1:17" ht="18" customHeight="1">
      <c r="A49" s="27"/>
      <c r="B49" s="12"/>
      <c r="C49" s="560" t="s">
        <v>128</v>
      </c>
      <c r="D49" s="561"/>
      <c r="E49" s="561"/>
      <c r="F49" s="562" t="str">
        <f>IFERROR(F45+F47,"")</f>
        <v/>
      </c>
      <c r="G49" s="563"/>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XDo97UctBypnL8ZklUG4YEmPnpZ36AumburDO2ssNiYn6tJHYtTOC7VrtwGZ3POzgtXaoqwr4UE3+TjsRJifIg==" saltValue="8qKEVst9TSoQJwLjYqRxnQ==" spinCount="100000" sheet="1" objects="1" scenarios="1"/>
  <mergeCells count="99">
    <mergeCell ref="C49:E49"/>
    <mergeCell ref="F49:G49"/>
    <mergeCell ref="N49:O49"/>
    <mergeCell ref="N44:N46"/>
    <mergeCell ref="O44:O46"/>
    <mergeCell ref="C45:E45"/>
    <mergeCell ref="F45:G45"/>
    <mergeCell ref="C46:E46"/>
    <mergeCell ref="F46:G46"/>
    <mergeCell ref="C47:E47"/>
    <mergeCell ref="F47:G47"/>
    <mergeCell ref="N47:O47"/>
    <mergeCell ref="C48:E48"/>
    <mergeCell ref="F48:G48"/>
    <mergeCell ref="N48:O48"/>
    <mergeCell ref="J39:K39"/>
    <mergeCell ref="L39:O39"/>
    <mergeCell ref="C40:D40"/>
    <mergeCell ref="J40:K40"/>
    <mergeCell ref="L40:O40"/>
    <mergeCell ref="C42:E42"/>
    <mergeCell ref="F42:G42"/>
    <mergeCell ref="H42:M48"/>
    <mergeCell ref="C43:E43"/>
    <mergeCell ref="F43:G43"/>
    <mergeCell ref="C44:E44"/>
    <mergeCell ref="F44:G44"/>
    <mergeCell ref="J36:K36"/>
    <mergeCell ref="L36:O36"/>
    <mergeCell ref="J37:K37"/>
    <mergeCell ref="L37:O37"/>
    <mergeCell ref="J38:K38"/>
    <mergeCell ref="L38:O38"/>
    <mergeCell ref="J33:K33"/>
    <mergeCell ref="L33:O33"/>
    <mergeCell ref="J34:K34"/>
    <mergeCell ref="L34:O34"/>
    <mergeCell ref="J35:K35"/>
    <mergeCell ref="L35:O35"/>
    <mergeCell ref="J30:K30"/>
    <mergeCell ref="L30:O30"/>
    <mergeCell ref="J31:K31"/>
    <mergeCell ref="L31:O31"/>
    <mergeCell ref="J32:K32"/>
    <mergeCell ref="L32:O32"/>
    <mergeCell ref="J27:K27"/>
    <mergeCell ref="L27:O27"/>
    <mergeCell ref="J28:K28"/>
    <mergeCell ref="L28:O28"/>
    <mergeCell ref="J29:K29"/>
    <mergeCell ref="L29:O29"/>
    <mergeCell ref="J24:K24"/>
    <mergeCell ref="L24:O24"/>
    <mergeCell ref="J25:K25"/>
    <mergeCell ref="L25:O25"/>
    <mergeCell ref="J26:K26"/>
    <mergeCell ref="L26:O26"/>
    <mergeCell ref="J21:K21"/>
    <mergeCell ref="L21:O21"/>
    <mergeCell ref="J22:K22"/>
    <mergeCell ref="L22:O22"/>
    <mergeCell ref="J23:K23"/>
    <mergeCell ref="L23:O23"/>
    <mergeCell ref="J18:K18"/>
    <mergeCell ref="L18:O18"/>
    <mergeCell ref="J19:K19"/>
    <mergeCell ref="L19:O19"/>
    <mergeCell ref="J20:K20"/>
    <mergeCell ref="L20:O20"/>
    <mergeCell ref="J15:K15"/>
    <mergeCell ref="L15:O15"/>
    <mergeCell ref="J16:K16"/>
    <mergeCell ref="L16:O16"/>
    <mergeCell ref="J17:K17"/>
    <mergeCell ref="L17:O17"/>
    <mergeCell ref="J12:K12"/>
    <mergeCell ref="L12:O12"/>
    <mergeCell ref="J13:K13"/>
    <mergeCell ref="L13:O13"/>
    <mergeCell ref="J14:K14"/>
    <mergeCell ref="L14:O14"/>
    <mergeCell ref="J9:K9"/>
    <mergeCell ref="L9:O9"/>
    <mergeCell ref="J10:K10"/>
    <mergeCell ref="L10:O10"/>
    <mergeCell ref="J11:K11"/>
    <mergeCell ref="L11:O11"/>
    <mergeCell ref="E7:F7"/>
    <mergeCell ref="G7:H7"/>
    <mergeCell ref="I7:K7"/>
    <mergeCell ref="L7:O7"/>
    <mergeCell ref="J8:K8"/>
    <mergeCell ref="L8:O8"/>
    <mergeCell ref="I1:K1"/>
    <mergeCell ref="E3:I3"/>
    <mergeCell ref="D4:E4"/>
    <mergeCell ref="F4:O4"/>
    <mergeCell ref="D5:E5"/>
    <mergeCell ref="F5:L5"/>
  </mergeCells>
  <phoneticPr fontId="3"/>
  <conditionalFormatting sqref="C9:D39">
    <cfRule type="expression" dxfId="19" priority="4">
      <formula>WEEKDAY(C9)=7</formula>
    </cfRule>
    <cfRule type="expression" dxfId="18" priority="5">
      <formula>WEEKDAY(C9)=1</formula>
    </cfRule>
  </conditionalFormatting>
  <conditionalFormatting sqref="E9:K39">
    <cfRule type="containsBlanks" dxfId="17" priority="1">
      <formula>LEN(TRIM(E9))=0</formula>
    </cfRule>
  </conditionalFormatting>
  <conditionalFormatting sqref="F4:O4">
    <cfRule type="containsBlanks" dxfId="16" priority="3">
      <formula>LEN(TRIM(F4))=0</formula>
    </cfRule>
  </conditionalFormatting>
  <conditionalFormatting sqref="L9:O39">
    <cfRule type="containsBlanks" dxfId="15" priority="2">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5D550-F23C-4570-962D-1936BAC37AB5}">
  <sheetPr>
    <tabColor rgb="FF92D050"/>
  </sheetPr>
  <dimension ref="A1:X57"/>
  <sheetViews>
    <sheetView topLeftCell="A25" zoomScaleNormal="100" workbookViewId="0">
      <selection activeCell="F48" sqref="F48:G48"/>
    </sheetView>
  </sheetViews>
  <sheetFormatPr defaultColWidth="8.58203125" defaultRowHeight="16.5"/>
  <cols>
    <col min="1" max="1" width="2.33203125" style="13" customWidth="1"/>
    <col min="2" max="2" width="1.58203125" style="13" customWidth="1"/>
    <col min="3" max="3" width="3.5" style="13" customWidth="1"/>
    <col min="4" max="4" width="5.08203125" style="26" customWidth="1"/>
    <col min="5" max="5" width="8.08203125" style="26" customWidth="1"/>
    <col min="6" max="10" width="8.08203125" style="13" customWidth="1"/>
    <col min="11" max="13" width="8.08203125" style="26" customWidth="1"/>
    <col min="14" max="14" width="9.58203125" style="26" customWidth="1"/>
    <col min="15" max="15" width="9.75" style="26" customWidth="1"/>
    <col min="16" max="16" width="3.33203125" style="13" customWidth="1"/>
    <col min="17" max="17" width="2.33203125" style="13" customWidth="1"/>
    <col min="18" max="18" width="8.58203125" style="13"/>
    <col min="19" max="19" width="13.5" style="13" bestFit="1" customWidth="1"/>
    <col min="20" max="16384" width="8.58203125" style="13"/>
  </cols>
  <sheetData>
    <row r="1" spans="1:17" s="30" customFormat="1" ht="20">
      <c r="A1" s="27"/>
      <c r="B1" s="27"/>
      <c r="C1" s="66" t="s">
        <v>91</v>
      </c>
      <c r="D1" s="27"/>
      <c r="E1" s="27"/>
      <c r="F1" s="27"/>
      <c r="G1" s="28"/>
      <c r="H1" s="28"/>
      <c r="I1" s="493"/>
      <c r="J1" s="493"/>
      <c r="K1" s="493"/>
      <c r="L1" s="44"/>
      <c r="M1" s="29"/>
      <c r="N1" s="29"/>
      <c r="O1" s="29"/>
      <c r="P1" s="27"/>
      <c r="Q1" s="27"/>
    </row>
    <row r="2" spans="1:17" ht="14.25" customHeight="1">
      <c r="A2" s="27"/>
      <c r="B2" s="12"/>
      <c r="C2" s="12"/>
      <c r="D2" s="14"/>
      <c r="E2" s="14"/>
      <c r="F2" s="12"/>
      <c r="G2" s="12"/>
      <c r="H2" s="12"/>
      <c r="I2" s="12"/>
      <c r="J2" s="12"/>
      <c r="K2" s="14"/>
      <c r="L2" s="14"/>
      <c r="M2" s="14"/>
      <c r="N2" s="14"/>
      <c r="O2" s="14"/>
      <c r="P2" s="12"/>
      <c r="Q2" s="27"/>
    </row>
    <row r="3" spans="1:17" s="32" customFormat="1" ht="29">
      <c r="A3" s="27"/>
      <c r="B3" s="31"/>
      <c r="C3" s="31"/>
      <c r="D3" s="69"/>
      <c r="E3" s="517">
        <f>'指定請求書(契約外)'!V7</f>
        <v>0</v>
      </c>
      <c r="F3" s="517"/>
      <c r="G3" s="517"/>
      <c r="H3" s="517"/>
      <c r="I3" s="517"/>
      <c r="J3" s="90" t="s">
        <v>127</v>
      </c>
      <c r="K3" s="69"/>
      <c r="L3" s="69" t="s">
        <v>55</v>
      </c>
      <c r="M3" s="69"/>
      <c r="N3" s="69"/>
      <c r="O3" s="69"/>
      <c r="P3" s="31"/>
      <c r="Q3" s="27"/>
    </row>
    <row r="4" spans="1:17" ht="62.25" customHeight="1">
      <c r="A4" s="27"/>
      <c r="B4" s="12"/>
      <c r="C4" s="12"/>
      <c r="D4" s="494" t="s">
        <v>92</v>
      </c>
      <c r="E4" s="495"/>
      <c r="F4" s="498"/>
      <c r="G4" s="499"/>
      <c r="H4" s="499"/>
      <c r="I4" s="499"/>
      <c r="J4" s="499"/>
      <c r="K4" s="499"/>
      <c r="L4" s="499"/>
      <c r="M4" s="499"/>
      <c r="N4" s="499"/>
      <c r="O4" s="499"/>
      <c r="P4" s="61"/>
      <c r="Q4" s="27"/>
    </row>
    <row r="5" spans="1:17" ht="48" customHeight="1">
      <c r="A5" s="27"/>
      <c r="B5" s="12"/>
      <c r="C5" s="12"/>
      <c r="D5" s="494" t="s">
        <v>36</v>
      </c>
      <c r="E5" s="495"/>
      <c r="F5" s="500">
        <f>'指定請求書(契約外)'!G15</f>
        <v>0</v>
      </c>
      <c r="G5" s="501"/>
      <c r="H5" s="501"/>
      <c r="I5" s="501"/>
      <c r="J5" s="501"/>
      <c r="K5" s="501"/>
      <c r="L5" s="501"/>
      <c r="M5" s="94"/>
      <c r="N5" s="95" t="s">
        <v>50</v>
      </c>
      <c r="O5" s="96">
        <v>8</v>
      </c>
      <c r="P5" s="12"/>
      <c r="Q5" s="27"/>
    </row>
    <row r="6" spans="1:17" ht="15" customHeight="1">
      <c r="A6" s="27"/>
      <c r="B6" s="12"/>
      <c r="C6" s="12"/>
      <c r="D6" s="33"/>
      <c r="E6" s="33"/>
      <c r="F6" s="12"/>
      <c r="G6" s="12"/>
      <c r="H6" s="12"/>
      <c r="I6" s="12"/>
      <c r="J6" s="12"/>
      <c r="K6" s="34"/>
      <c r="L6" s="34"/>
      <c r="M6" s="34"/>
      <c r="N6" s="34"/>
      <c r="O6" s="34"/>
      <c r="P6" s="12"/>
      <c r="Q6" s="27"/>
    </row>
    <row r="7" spans="1:17" ht="17.25" customHeight="1">
      <c r="A7" s="27"/>
      <c r="B7" s="12"/>
      <c r="C7" s="12"/>
      <c r="D7" s="57"/>
      <c r="E7" s="497" t="s">
        <v>55</v>
      </c>
      <c r="F7" s="497"/>
      <c r="G7" s="496" t="s">
        <v>135</v>
      </c>
      <c r="H7" s="496"/>
      <c r="I7" s="518" t="s">
        <v>78</v>
      </c>
      <c r="J7" s="518"/>
      <c r="K7" s="518"/>
      <c r="L7" s="519" t="s">
        <v>59</v>
      </c>
      <c r="M7" s="519"/>
      <c r="N7" s="519"/>
      <c r="O7" s="519"/>
      <c r="P7" s="12"/>
      <c r="Q7" s="27"/>
    </row>
    <row r="8" spans="1:17" ht="19" customHeight="1">
      <c r="A8" s="27"/>
      <c r="B8" s="12"/>
      <c r="C8" s="35" t="s">
        <v>22</v>
      </c>
      <c r="D8" s="36" t="s">
        <v>37</v>
      </c>
      <c r="E8" s="55" t="s">
        <v>38</v>
      </c>
      <c r="F8" s="56" t="s">
        <v>39</v>
      </c>
      <c r="G8" s="35" t="s">
        <v>54</v>
      </c>
      <c r="H8" s="45" t="s">
        <v>34</v>
      </c>
      <c r="I8" s="97" t="s">
        <v>60</v>
      </c>
      <c r="J8" s="549" t="s">
        <v>96</v>
      </c>
      <c r="K8" s="167"/>
      <c r="L8" s="554" t="s">
        <v>53</v>
      </c>
      <c r="M8" s="555"/>
      <c r="N8" s="555"/>
      <c r="O8" s="556"/>
      <c r="P8" s="12"/>
      <c r="Q8" s="27"/>
    </row>
    <row r="9" spans="1:17" ht="19" customHeight="1">
      <c r="A9" s="27"/>
      <c r="B9" s="12"/>
      <c r="C9" s="37" t="str">
        <f>IFERROR(EOMONTH(E3,-1)+1,"")</f>
        <v/>
      </c>
      <c r="D9" s="51" t="str">
        <f>C9</f>
        <v/>
      </c>
      <c r="E9" s="49"/>
      <c r="F9" s="38"/>
      <c r="G9" s="64"/>
      <c r="H9" s="76"/>
      <c r="I9" s="80"/>
      <c r="J9" s="550"/>
      <c r="K9" s="551"/>
      <c r="L9" s="557"/>
      <c r="M9" s="558"/>
      <c r="N9" s="558"/>
      <c r="O9" s="559"/>
      <c r="P9" s="12"/>
      <c r="Q9" s="27"/>
    </row>
    <row r="10" spans="1:17" ht="19" customHeight="1">
      <c r="A10" s="27"/>
      <c r="B10" s="12"/>
      <c r="C10" s="39" t="str">
        <f>IFERROR(C9+1,"")</f>
        <v/>
      </c>
      <c r="D10" s="52" t="str">
        <f t="shared" ref="D10:D39" si="0">C10</f>
        <v/>
      </c>
      <c r="E10" s="50"/>
      <c r="F10" s="40"/>
      <c r="G10" s="65"/>
      <c r="H10" s="77"/>
      <c r="I10" s="81"/>
      <c r="J10" s="547"/>
      <c r="K10" s="548"/>
      <c r="L10" s="505"/>
      <c r="M10" s="506"/>
      <c r="N10" s="506"/>
      <c r="O10" s="507"/>
      <c r="P10" s="12"/>
      <c r="Q10" s="27"/>
    </row>
    <row r="11" spans="1:17" ht="19" customHeight="1">
      <c r="A11" s="27"/>
      <c r="B11" s="12"/>
      <c r="C11" s="39" t="str">
        <f t="shared" ref="C11:C39" si="1">IFERROR(C10+1,"")</f>
        <v/>
      </c>
      <c r="D11" s="52" t="str">
        <f t="shared" si="0"/>
        <v/>
      </c>
      <c r="E11" s="50"/>
      <c r="F11" s="40"/>
      <c r="G11" s="65"/>
      <c r="H11" s="78"/>
      <c r="I11" s="81"/>
      <c r="J11" s="547"/>
      <c r="K11" s="548"/>
      <c r="L11" s="505"/>
      <c r="M11" s="506"/>
      <c r="N11" s="506"/>
      <c r="O11" s="507"/>
      <c r="P11" s="12"/>
      <c r="Q11" s="27"/>
    </row>
    <row r="12" spans="1:17" ht="19" customHeight="1">
      <c r="A12" s="27"/>
      <c r="B12" s="12"/>
      <c r="C12" s="39" t="str">
        <f t="shared" si="1"/>
        <v/>
      </c>
      <c r="D12" s="52" t="str">
        <f t="shared" si="0"/>
        <v/>
      </c>
      <c r="E12" s="50"/>
      <c r="F12" s="40"/>
      <c r="G12" s="65"/>
      <c r="H12" s="77"/>
      <c r="I12" s="81"/>
      <c r="J12" s="547"/>
      <c r="K12" s="548"/>
      <c r="L12" s="505"/>
      <c r="M12" s="506"/>
      <c r="N12" s="506"/>
      <c r="O12" s="507"/>
      <c r="P12" s="12"/>
      <c r="Q12" s="27"/>
    </row>
    <row r="13" spans="1:17" ht="19" customHeight="1">
      <c r="A13" s="27"/>
      <c r="B13" s="12"/>
      <c r="C13" s="39" t="str">
        <f t="shared" si="1"/>
        <v/>
      </c>
      <c r="D13" s="52" t="str">
        <f t="shared" si="0"/>
        <v/>
      </c>
      <c r="E13" s="50"/>
      <c r="F13" s="40"/>
      <c r="G13" s="65"/>
      <c r="H13" s="77"/>
      <c r="I13" s="81"/>
      <c r="J13" s="547"/>
      <c r="K13" s="548"/>
      <c r="L13" s="505"/>
      <c r="M13" s="506"/>
      <c r="N13" s="506"/>
      <c r="O13" s="507"/>
      <c r="P13" s="12"/>
      <c r="Q13" s="27"/>
    </row>
    <row r="14" spans="1:17" ht="19" customHeight="1">
      <c r="A14" s="27"/>
      <c r="B14" s="12"/>
      <c r="C14" s="39" t="str">
        <f t="shared" si="1"/>
        <v/>
      </c>
      <c r="D14" s="52" t="str">
        <f t="shared" si="0"/>
        <v/>
      </c>
      <c r="E14" s="50"/>
      <c r="F14" s="40"/>
      <c r="G14" s="65"/>
      <c r="H14" s="77"/>
      <c r="I14" s="81"/>
      <c r="J14" s="547"/>
      <c r="K14" s="548"/>
      <c r="L14" s="505"/>
      <c r="M14" s="506"/>
      <c r="N14" s="506"/>
      <c r="O14" s="507"/>
      <c r="P14" s="12"/>
      <c r="Q14" s="27"/>
    </row>
    <row r="15" spans="1:17" ht="19" customHeight="1">
      <c r="A15" s="27"/>
      <c r="B15" s="12"/>
      <c r="C15" s="39" t="str">
        <f t="shared" si="1"/>
        <v/>
      </c>
      <c r="D15" s="52" t="str">
        <f t="shared" si="0"/>
        <v/>
      </c>
      <c r="E15" s="50"/>
      <c r="F15" s="40"/>
      <c r="G15" s="65"/>
      <c r="H15" s="77"/>
      <c r="I15" s="81"/>
      <c r="J15" s="547"/>
      <c r="K15" s="548"/>
      <c r="L15" s="505"/>
      <c r="M15" s="506"/>
      <c r="N15" s="506"/>
      <c r="O15" s="507"/>
      <c r="P15" s="12"/>
      <c r="Q15" s="27"/>
    </row>
    <row r="16" spans="1:17" ht="19" customHeight="1">
      <c r="A16" s="27"/>
      <c r="B16" s="12"/>
      <c r="C16" s="39" t="str">
        <f t="shared" si="1"/>
        <v/>
      </c>
      <c r="D16" s="52" t="str">
        <f t="shared" si="0"/>
        <v/>
      </c>
      <c r="E16" s="50"/>
      <c r="F16" s="40"/>
      <c r="G16" s="65"/>
      <c r="H16" s="77"/>
      <c r="I16" s="81"/>
      <c r="J16" s="547"/>
      <c r="K16" s="548"/>
      <c r="L16" s="505"/>
      <c r="M16" s="506"/>
      <c r="N16" s="506"/>
      <c r="O16" s="507"/>
      <c r="P16" s="12"/>
      <c r="Q16" s="27"/>
    </row>
    <row r="17" spans="1:17" ht="19" customHeight="1">
      <c r="A17" s="27"/>
      <c r="B17" s="12"/>
      <c r="C17" s="39" t="str">
        <f t="shared" si="1"/>
        <v/>
      </c>
      <c r="D17" s="52" t="str">
        <f t="shared" si="0"/>
        <v/>
      </c>
      <c r="E17" s="50"/>
      <c r="F17" s="40"/>
      <c r="G17" s="65"/>
      <c r="H17" s="77"/>
      <c r="I17" s="81"/>
      <c r="J17" s="547"/>
      <c r="K17" s="548"/>
      <c r="L17" s="505"/>
      <c r="M17" s="506"/>
      <c r="N17" s="506"/>
      <c r="O17" s="507"/>
      <c r="P17" s="12"/>
      <c r="Q17" s="27"/>
    </row>
    <row r="18" spans="1:17" ht="19" customHeight="1">
      <c r="A18" s="27"/>
      <c r="B18" s="12"/>
      <c r="C18" s="39" t="str">
        <f t="shared" si="1"/>
        <v/>
      </c>
      <c r="D18" s="52" t="str">
        <f t="shared" si="0"/>
        <v/>
      </c>
      <c r="E18" s="50"/>
      <c r="F18" s="40"/>
      <c r="G18" s="65"/>
      <c r="H18" s="77"/>
      <c r="I18" s="81"/>
      <c r="J18" s="547"/>
      <c r="K18" s="548"/>
      <c r="L18" s="505"/>
      <c r="M18" s="506"/>
      <c r="N18" s="506"/>
      <c r="O18" s="507"/>
      <c r="P18" s="12"/>
      <c r="Q18" s="27"/>
    </row>
    <row r="19" spans="1:17" ht="19" customHeight="1">
      <c r="A19" s="27"/>
      <c r="B19" s="12"/>
      <c r="C19" s="39" t="str">
        <f t="shared" si="1"/>
        <v/>
      </c>
      <c r="D19" s="52" t="str">
        <f t="shared" si="0"/>
        <v/>
      </c>
      <c r="E19" s="50"/>
      <c r="F19" s="40"/>
      <c r="G19" s="65"/>
      <c r="H19" s="77"/>
      <c r="I19" s="81"/>
      <c r="J19" s="547"/>
      <c r="K19" s="548"/>
      <c r="L19" s="505"/>
      <c r="M19" s="506"/>
      <c r="N19" s="506"/>
      <c r="O19" s="507"/>
      <c r="P19" s="12"/>
      <c r="Q19" s="27"/>
    </row>
    <row r="20" spans="1:17" ht="19" customHeight="1">
      <c r="A20" s="27"/>
      <c r="B20" s="12"/>
      <c r="C20" s="39" t="str">
        <f t="shared" si="1"/>
        <v/>
      </c>
      <c r="D20" s="52" t="str">
        <f t="shared" si="0"/>
        <v/>
      </c>
      <c r="E20" s="50"/>
      <c r="F20" s="40"/>
      <c r="G20" s="65"/>
      <c r="H20" s="77"/>
      <c r="I20" s="81"/>
      <c r="J20" s="547"/>
      <c r="K20" s="548"/>
      <c r="L20" s="505"/>
      <c r="M20" s="506"/>
      <c r="N20" s="506"/>
      <c r="O20" s="507"/>
      <c r="P20" s="12"/>
      <c r="Q20" s="27"/>
    </row>
    <row r="21" spans="1:17" ht="19" customHeight="1">
      <c r="A21" s="27"/>
      <c r="B21" s="12"/>
      <c r="C21" s="39" t="str">
        <f t="shared" si="1"/>
        <v/>
      </c>
      <c r="D21" s="52" t="str">
        <f t="shared" si="0"/>
        <v/>
      </c>
      <c r="E21" s="50"/>
      <c r="F21" s="40"/>
      <c r="G21" s="65"/>
      <c r="H21" s="77"/>
      <c r="I21" s="81"/>
      <c r="J21" s="547"/>
      <c r="K21" s="548"/>
      <c r="L21" s="505"/>
      <c r="M21" s="506"/>
      <c r="N21" s="506"/>
      <c r="O21" s="507"/>
      <c r="P21" s="12"/>
      <c r="Q21" s="27"/>
    </row>
    <row r="22" spans="1:17" ht="19" customHeight="1">
      <c r="A22" s="27"/>
      <c r="B22" s="12"/>
      <c r="C22" s="39" t="str">
        <f t="shared" si="1"/>
        <v/>
      </c>
      <c r="D22" s="52" t="str">
        <f t="shared" si="0"/>
        <v/>
      </c>
      <c r="E22" s="50"/>
      <c r="F22" s="40"/>
      <c r="G22" s="65"/>
      <c r="H22" s="77"/>
      <c r="I22" s="81"/>
      <c r="J22" s="547"/>
      <c r="K22" s="548"/>
      <c r="L22" s="505"/>
      <c r="M22" s="506"/>
      <c r="N22" s="506"/>
      <c r="O22" s="507"/>
      <c r="P22" s="12"/>
      <c r="Q22" s="27"/>
    </row>
    <row r="23" spans="1:17" ht="19" customHeight="1">
      <c r="A23" s="27"/>
      <c r="B23" s="12"/>
      <c r="C23" s="39" t="str">
        <f t="shared" si="1"/>
        <v/>
      </c>
      <c r="D23" s="52" t="str">
        <f t="shared" si="0"/>
        <v/>
      </c>
      <c r="E23" s="50"/>
      <c r="F23" s="40"/>
      <c r="G23" s="65"/>
      <c r="H23" s="77"/>
      <c r="I23" s="81"/>
      <c r="J23" s="547"/>
      <c r="K23" s="548"/>
      <c r="L23" s="505"/>
      <c r="M23" s="506"/>
      <c r="N23" s="506"/>
      <c r="O23" s="507"/>
      <c r="P23" s="12"/>
      <c r="Q23" s="27"/>
    </row>
    <row r="24" spans="1:17" ht="19" customHeight="1">
      <c r="A24" s="27"/>
      <c r="B24" s="12"/>
      <c r="C24" s="39" t="str">
        <f t="shared" si="1"/>
        <v/>
      </c>
      <c r="D24" s="52" t="str">
        <f t="shared" si="0"/>
        <v/>
      </c>
      <c r="E24" s="50"/>
      <c r="F24" s="40"/>
      <c r="G24" s="65"/>
      <c r="H24" s="77"/>
      <c r="I24" s="81"/>
      <c r="J24" s="547"/>
      <c r="K24" s="548"/>
      <c r="L24" s="505"/>
      <c r="M24" s="506"/>
      <c r="N24" s="506"/>
      <c r="O24" s="507"/>
      <c r="P24" s="12"/>
      <c r="Q24" s="27"/>
    </row>
    <row r="25" spans="1:17" ht="19" customHeight="1">
      <c r="A25" s="27"/>
      <c r="B25" s="12"/>
      <c r="C25" s="39" t="str">
        <f t="shared" si="1"/>
        <v/>
      </c>
      <c r="D25" s="52" t="str">
        <f t="shared" si="0"/>
        <v/>
      </c>
      <c r="E25" s="50"/>
      <c r="F25" s="40"/>
      <c r="G25" s="65"/>
      <c r="H25" s="77"/>
      <c r="I25" s="81"/>
      <c r="J25" s="547"/>
      <c r="K25" s="548"/>
      <c r="L25" s="505"/>
      <c r="M25" s="506"/>
      <c r="N25" s="506"/>
      <c r="O25" s="507"/>
      <c r="P25" s="12"/>
      <c r="Q25" s="27"/>
    </row>
    <row r="26" spans="1:17" ht="19" customHeight="1">
      <c r="A26" s="27"/>
      <c r="B26" s="12"/>
      <c r="C26" s="39" t="str">
        <f t="shared" si="1"/>
        <v/>
      </c>
      <c r="D26" s="52" t="str">
        <f t="shared" si="0"/>
        <v/>
      </c>
      <c r="E26" s="50"/>
      <c r="F26" s="40"/>
      <c r="G26" s="65"/>
      <c r="H26" s="77"/>
      <c r="I26" s="81"/>
      <c r="J26" s="547"/>
      <c r="K26" s="548"/>
      <c r="L26" s="505"/>
      <c r="M26" s="506"/>
      <c r="N26" s="506"/>
      <c r="O26" s="507"/>
      <c r="P26" s="12"/>
      <c r="Q26" s="27"/>
    </row>
    <row r="27" spans="1:17" ht="19" customHeight="1">
      <c r="A27" s="27"/>
      <c r="B27" s="12"/>
      <c r="C27" s="39" t="str">
        <f t="shared" si="1"/>
        <v/>
      </c>
      <c r="D27" s="52" t="str">
        <f t="shared" si="0"/>
        <v/>
      </c>
      <c r="E27" s="50"/>
      <c r="F27" s="40"/>
      <c r="G27" s="65"/>
      <c r="H27" s="77"/>
      <c r="I27" s="81"/>
      <c r="J27" s="547"/>
      <c r="K27" s="548"/>
      <c r="L27" s="505"/>
      <c r="M27" s="506"/>
      <c r="N27" s="506"/>
      <c r="O27" s="507"/>
      <c r="P27" s="12"/>
      <c r="Q27" s="27"/>
    </row>
    <row r="28" spans="1:17" ht="19" customHeight="1">
      <c r="A28" s="27"/>
      <c r="B28" s="12"/>
      <c r="C28" s="39" t="str">
        <f t="shared" si="1"/>
        <v/>
      </c>
      <c r="D28" s="52" t="str">
        <f t="shared" si="0"/>
        <v/>
      </c>
      <c r="E28" s="50"/>
      <c r="F28" s="40"/>
      <c r="G28" s="65"/>
      <c r="H28" s="77"/>
      <c r="I28" s="81"/>
      <c r="J28" s="547"/>
      <c r="K28" s="548"/>
      <c r="L28" s="505"/>
      <c r="M28" s="506"/>
      <c r="N28" s="506"/>
      <c r="O28" s="507"/>
      <c r="P28" s="12"/>
      <c r="Q28" s="27"/>
    </row>
    <row r="29" spans="1:17" ht="19" customHeight="1">
      <c r="A29" s="27"/>
      <c r="B29" s="12"/>
      <c r="C29" s="39" t="str">
        <f t="shared" si="1"/>
        <v/>
      </c>
      <c r="D29" s="52" t="str">
        <f t="shared" si="0"/>
        <v/>
      </c>
      <c r="E29" s="50"/>
      <c r="F29" s="40"/>
      <c r="G29" s="65"/>
      <c r="H29" s="77"/>
      <c r="I29" s="81"/>
      <c r="J29" s="547"/>
      <c r="K29" s="548"/>
      <c r="L29" s="505"/>
      <c r="M29" s="506"/>
      <c r="N29" s="506"/>
      <c r="O29" s="507"/>
      <c r="P29" s="12"/>
      <c r="Q29" s="27"/>
    </row>
    <row r="30" spans="1:17" ht="19" customHeight="1">
      <c r="A30" s="27"/>
      <c r="B30" s="12"/>
      <c r="C30" s="39" t="str">
        <f t="shared" si="1"/>
        <v/>
      </c>
      <c r="D30" s="52" t="str">
        <f t="shared" si="0"/>
        <v/>
      </c>
      <c r="E30" s="50"/>
      <c r="F30" s="40"/>
      <c r="G30" s="65"/>
      <c r="H30" s="77"/>
      <c r="I30" s="81"/>
      <c r="J30" s="547"/>
      <c r="K30" s="548"/>
      <c r="L30" s="505"/>
      <c r="M30" s="506"/>
      <c r="N30" s="506"/>
      <c r="O30" s="507"/>
      <c r="P30" s="12"/>
      <c r="Q30" s="27"/>
    </row>
    <row r="31" spans="1:17" ht="19" customHeight="1">
      <c r="A31" s="27"/>
      <c r="B31" s="12"/>
      <c r="C31" s="39" t="str">
        <f t="shared" si="1"/>
        <v/>
      </c>
      <c r="D31" s="52" t="str">
        <f t="shared" si="0"/>
        <v/>
      </c>
      <c r="E31" s="50"/>
      <c r="F31" s="40"/>
      <c r="G31" s="65"/>
      <c r="H31" s="77"/>
      <c r="I31" s="81"/>
      <c r="J31" s="547"/>
      <c r="K31" s="548"/>
      <c r="L31" s="505"/>
      <c r="M31" s="506"/>
      <c r="N31" s="506"/>
      <c r="O31" s="507"/>
      <c r="P31" s="12"/>
      <c r="Q31" s="27"/>
    </row>
    <row r="32" spans="1:17" ht="19" customHeight="1">
      <c r="A32" s="27"/>
      <c r="B32" s="12"/>
      <c r="C32" s="39" t="str">
        <f t="shared" si="1"/>
        <v/>
      </c>
      <c r="D32" s="52" t="str">
        <f t="shared" si="0"/>
        <v/>
      </c>
      <c r="E32" s="50"/>
      <c r="F32" s="40"/>
      <c r="G32" s="65"/>
      <c r="H32" s="77"/>
      <c r="I32" s="81"/>
      <c r="J32" s="547"/>
      <c r="K32" s="548"/>
      <c r="L32" s="505"/>
      <c r="M32" s="506"/>
      <c r="N32" s="506"/>
      <c r="O32" s="507"/>
      <c r="P32" s="12"/>
      <c r="Q32" s="27"/>
    </row>
    <row r="33" spans="1:24" ht="19" customHeight="1">
      <c r="A33" s="27"/>
      <c r="B33" s="12"/>
      <c r="C33" s="39" t="str">
        <f t="shared" si="1"/>
        <v/>
      </c>
      <c r="D33" s="52" t="str">
        <f t="shared" si="0"/>
        <v/>
      </c>
      <c r="E33" s="50"/>
      <c r="F33" s="40"/>
      <c r="G33" s="65"/>
      <c r="H33" s="77"/>
      <c r="I33" s="81"/>
      <c r="J33" s="547"/>
      <c r="K33" s="548"/>
      <c r="L33" s="505"/>
      <c r="M33" s="506"/>
      <c r="N33" s="506"/>
      <c r="O33" s="507"/>
      <c r="P33" s="12"/>
      <c r="Q33" s="27"/>
    </row>
    <row r="34" spans="1:24" ht="19" customHeight="1">
      <c r="A34" s="27"/>
      <c r="B34" s="12"/>
      <c r="C34" s="39" t="str">
        <f t="shared" si="1"/>
        <v/>
      </c>
      <c r="D34" s="52" t="str">
        <f t="shared" si="0"/>
        <v/>
      </c>
      <c r="E34" s="50"/>
      <c r="F34" s="40"/>
      <c r="G34" s="65"/>
      <c r="H34" s="77"/>
      <c r="I34" s="81"/>
      <c r="J34" s="547"/>
      <c r="K34" s="548"/>
      <c r="L34" s="505"/>
      <c r="M34" s="506"/>
      <c r="N34" s="506"/>
      <c r="O34" s="507"/>
      <c r="P34" s="12"/>
      <c r="Q34" s="27"/>
    </row>
    <row r="35" spans="1:24" ht="19" customHeight="1">
      <c r="A35" s="27"/>
      <c r="B35" s="12"/>
      <c r="C35" s="39" t="str">
        <f t="shared" si="1"/>
        <v/>
      </c>
      <c r="D35" s="52" t="str">
        <f t="shared" si="0"/>
        <v/>
      </c>
      <c r="E35" s="50"/>
      <c r="F35" s="40"/>
      <c r="G35" s="65"/>
      <c r="H35" s="77"/>
      <c r="I35" s="81"/>
      <c r="J35" s="547"/>
      <c r="K35" s="548"/>
      <c r="L35" s="505"/>
      <c r="M35" s="506"/>
      <c r="N35" s="506"/>
      <c r="O35" s="507"/>
      <c r="P35" s="12"/>
      <c r="Q35" s="27"/>
    </row>
    <row r="36" spans="1:24" ht="19" customHeight="1">
      <c r="A36" s="27"/>
      <c r="B36" s="12"/>
      <c r="C36" s="39" t="str">
        <f t="shared" si="1"/>
        <v/>
      </c>
      <c r="D36" s="52" t="str">
        <f t="shared" si="0"/>
        <v/>
      </c>
      <c r="E36" s="50"/>
      <c r="F36" s="40"/>
      <c r="G36" s="65"/>
      <c r="H36" s="77"/>
      <c r="I36" s="81"/>
      <c r="J36" s="547"/>
      <c r="K36" s="548"/>
      <c r="L36" s="505"/>
      <c r="M36" s="506"/>
      <c r="N36" s="506"/>
      <c r="O36" s="507"/>
      <c r="P36" s="12"/>
      <c r="Q36" s="27"/>
    </row>
    <row r="37" spans="1:24" ht="19" customHeight="1">
      <c r="A37" s="27"/>
      <c r="B37" s="12"/>
      <c r="C37" s="39" t="str">
        <f t="shared" si="1"/>
        <v/>
      </c>
      <c r="D37" s="52" t="str">
        <f t="shared" si="0"/>
        <v/>
      </c>
      <c r="E37" s="50"/>
      <c r="F37" s="40"/>
      <c r="G37" s="65"/>
      <c r="H37" s="77"/>
      <c r="I37" s="81"/>
      <c r="J37" s="547"/>
      <c r="K37" s="548"/>
      <c r="L37" s="505"/>
      <c r="M37" s="506"/>
      <c r="N37" s="506"/>
      <c r="O37" s="507"/>
      <c r="P37" s="12"/>
      <c r="Q37" s="27"/>
    </row>
    <row r="38" spans="1:24" ht="19" customHeight="1">
      <c r="A38" s="27"/>
      <c r="B38" s="12"/>
      <c r="C38" s="39" t="str">
        <f t="shared" si="1"/>
        <v/>
      </c>
      <c r="D38" s="52" t="str">
        <f t="shared" si="0"/>
        <v/>
      </c>
      <c r="E38" s="53"/>
      <c r="F38" s="40"/>
      <c r="G38" s="65"/>
      <c r="H38" s="77"/>
      <c r="I38" s="81"/>
      <c r="J38" s="547"/>
      <c r="K38" s="548"/>
      <c r="L38" s="505"/>
      <c r="M38" s="506"/>
      <c r="N38" s="506"/>
      <c r="O38" s="507"/>
      <c r="P38" s="12"/>
      <c r="Q38" s="27"/>
    </row>
    <row r="39" spans="1:24" ht="19" customHeight="1">
      <c r="A39" s="27"/>
      <c r="B39" s="12"/>
      <c r="C39" s="39" t="str">
        <f t="shared" si="1"/>
        <v/>
      </c>
      <c r="D39" s="72" t="str">
        <f t="shared" si="0"/>
        <v/>
      </c>
      <c r="E39" s="73"/>
      <c r="F39" s="74"/>
      <c r="G39" s="75"/>
      <c r="H39" s="79"/>
      <c r="I39" s="82"/>
      <c r="J39" s="547"/>
      <c r="K39" s="548"/>
      <c r="L39" s="505"/>
      <c r="M39" s="506"/>
      <c r="N39" s="506"/>
      <c r="O39" s="507"/>
      <c r="P39" s="12"/>
      <c r="Q39" s="27"/>
      <c r="S39" s="91"/>
    </row>
    <row r="40" spans="1:24" ht="19" customHeight="1">
      <c r="A40" s="27"/>
      <c r="B40" s="12"/>
      <c r="C40" s="502" t="s">
        <v>40</v>
      </c>
      <c r="D40" s="503"/>
      <c r="E40" s="48" t="str">
        <f>IF(E9+E10+E11+E12+E13+E14+E15+E16+E17+E18+E19+E20+E21+E22+E23+E24+E25+E26+E27+E28+E29+E30+E31+E32+E33+E34+E35+E36+E37+E38+E39=0,"",E9+E10+E11+E12+E13+E14+E15+E16+E17+E18+E19+E20+E21+E22+E23+E24+E25+E26+E27+E28+E29+E30+E31+E32+E33+E34+E35+E36+E37+E38+E39)</f>
        <v/>
      </c>
      <c r="F40" s="41" t="str">
        <f>IF(F9+F10+F11+F12+F13+F14+F15+F16+F17+F18+F19+F20+F21+F22+F23+F24+F25+F26+F27+F28+F29+F30+F31+F32+F33+F35+F36+F37+F38+F39+F34=0,"",F9+F10+F11+F12+F13+F14+F15+F16+F17+F18+F19+F20+F21+F22+F23+F24+F25+F26+F27+F28+F29+F30+F31+F32+F33+F34+F35+F36+F37+F38+F39)</f>
        <v/>
      </c>
      <c r="G40" s="60" t="str">
        <f>IF(G9+G10+G11+G12+G13+G14+G15+G16+G17+G18+G19+G20+G21+G22+G23+G24+G25+G26+G27+G28+G29+G30+G31+G32+G33+G34+G35+G36+G37+G38+G39=0,"",G9+G10+G11+G12+G13+G14+G15+G16+G17+G18+G19+G20+G21+G22+G23+G24+G25+G26+G27+G28+G29+G30+G31+G32+G33+G34+G35+G36+G37+G38+G39)</f>
        <v/>
      </c>
      <c r="H40" s="85" t="str">
        <f>IF(H9+H10+H11+H12+H13+H14+H15+H16+H17+H18+H19+H20+H21+H22+H23+H24+H25+H26+H27+H28+H29+H30+H31+H32+H33+H34+H35+H36+H37+H38+H39=0,"",H9+H10+H11+H12+H13+H14+H15+H16+H17+H18+H19+H20+H21+H22+H23+H24+H25+H26+H27+H28+H29+H30+H31+H32+H33+H34+H35+H36+H37+H38+H39)</f>
        <v/>
      </c>
      <c r="I40" s="86"/>
      <c r="J40" s="552" t="str">
        <f>IF(J9+J10+J11+J12+J13+J14+J15+J16+J17+J18+J19+J20+J21+J22+J23+J24+J25+J26+J27+J28+J29+J30+J31+J32+J33+J34+J35+J36+J37+J38+J39=0,"",J9+J10+J11+J12+J13+J14+J15+J16+J17+J18+J19+J20+J21+J22+J23+J24+J25+J26+J27+J28+J29+J30+J31+J32+J33+J34+J35+J36+J37+J38+J39)</f>
        <v/>
      </c>
      <c r="K40" s="553">
        <f>SUM(K9:M39)</f>
        <v>0</v>
      </c>
      <c r="L40" s="511"/>
      <c r="M40" s="512"/>
      <c r="N40" s="512"/>
      <c r="O40" s="512"/>
      <c r="P40" s="62"/>
      <c r="Q40" s="27"/>
    </row>
    <row r="41" spans="1:24" ht="13.5" customHeight="1">
      <c r="A41" s="27"/>
      <c r="B41" s="12"/>
      <c r="C41" s="54"/>
      <c r="D41" s="54"/>
      <c r="E41" s="54"/>
      <c r="F41" s="54"/>
      <c r="G41" s="54"/>
      <c r="H41" s="46"/>
      <c r="I41" s="12"/>
      <c r="J41" s="12"/>
      <c r="K41" s="12"/>
      <c r="L41" s="12"/>
      <c r="M41" s="12"/>
      <c r="N41" s="12"/>
      <c r="O41" s="12"/>
      <c r="P41" s="12"/>
      <c r="Q41" s="27"/>
    </row>
    <row r="42" spans="1:24" ht="18" customHeight="1">
      <c r="A42" s="27"/>
      <c r="B42" s="12"/>
      <c r="C42" s="508" t="s">
        <v>41</v>
      </c>
      <c r="D42" s="509"/>
      <c r="E42" s="509"/>
      <c r="F42" s="532" t="str">
        <f>IFERROR(E40*8+F40,"")</f>
        <v/>
      </c>
      <c r="G42" s="533"/>
      <c r="H42" s="524" t="s">
        <v>132</v>
      </c>
      <c r="I42" s="525"/>
      <c r="J42" s="525"/>
      <c r="K42" s="525"/>
      <c r="L42" s="525"/>
      <c r="M42" s="526"/>
      <c r="N42" s="70" t="s">
        <v>56</v>
      </c>
      <c r="O42" s="42" t="s">
        <v>30</v>
      </c>
      <c r="P42" s="12"/>
      <c r="Q42" s="27"/>
      <c r="T42" s="83"/>
      <c r="U42" s="83"/>
      <c r="V42" s="83"/>
      <c r="W42" s="83"/>
      <c r="X42" s="83"/>
    </row>
    <row r="43" spans="1:24" ht="18" customHeight="1">
      <c r="A43" s="27"/>
      <c r="B43" s="12"/>
      <c r="C43" s="538" t="s">
        <v>42</v>
      </c>
      <c r="D43" s="539"/>
      <c r="E43" s="539"/>
      <c r="F43" s="534" t="str">
        <f>E40</f>
        <v/>
      </c>
      <c r="G43" s="535"/>
      <c r="H43" s="524"/>
      <c r="I43" s="525"/>
      <c r="J43" s="525"/>
      <c r="K43" s="525"/>
      <c r="L43" s="525"/>
      <c r="M43" s="526"/>
      <c r="N43" s="71" t="s">
        <v>57</v>
      </c>
      <c r="O43" s="47" t="s">
        <v>57</v>
      </c>
      <c r="P43" s="12"/>
      <c r="Q43" s="27"/>
      <c r="T43" s="83"/>
      <c r="U43" s="83"/>
      <c r="V43" s="83"/>
      <c r="W43" s="83"/>
      <c r="X43" s="83"/>
    </row>
    <row r="44" spans="1:24" ht="18" customHeight="1">
      <c r="A44" s="27"/>
      <c r="B44" s="12"/>
      <c r="C44" s="508" t="s">
        <v>93</v>
      </c>
      <c r="D44" s="509"/>
      <c r="E44" s="509"/>
      <c r="F44" s="536" t="str">
        <f>J40</f>
        <v/>
      </c>
      <c r="G44" s="537"/>
      <c r="H44" s="524"/>
      <c r="I44" s="525"/>
      <c r="J44" s="525"/>
      <c r="K44" s="525"/>
      <c r="L44" s="525"/>
      <c r="M44" s="526"/>
      <c r="N44" s="102" t="s">
        <v>32</v>
      </c>
      <c r="O44" s="514" t="s">
        <v>32</v>
      </c>
      <c r="P44" s="12"/>
      <c r="Q44" s="27"/>
      <c r="T44" s="83"/>
      <c r="U44" s="83"/>
      <c r="V44" s="83"/>
      <c r="W44" s="83"/>
      <c r="X44" s="83"/>
    </row>
    <row r="45" spans="1:24" ht="18" customHeight="1">
      <c r="A45" s="27"/>
      <c r="B45" s="12"/>
      <c r="C45" s="538" t="s">
        <v>94</v>
      </c>
      <c r="D45" s="539"/>
      <c r="E45" s="539"/>
      <c r="F45" s="540" t="str">
        <f>IFERROR(F44*1.1,"")</f>
        <v/>
      </c>
      <c r="G45" s="541"/>
      <c r="H45" s="524"/>
      <c r="I45" s="525"/>
      <c r="J45" s="525"/>
      <c r="K45" s="525"/>
      <c r="L45" s="525"/>
      <c r="M45" s="526"/>
      <c r="N45" s="105"/>
      <c r="O45" s="515"/>
      <c r="P45" s="12"/>
      <c r="Q45" s="27"/>
      <c r="T45" s="83"/>
      <c r="U45" s="83"/>
      <c r="V45" s="83"/>
      <c r="W45" s="83"/>
      <c r="X45" s="83"/>
    </row>
    <row r="46" spans="1:24" ht="18" customHeight="1">
      <c r="A46" s="27"/>
      <c r="B46" s="12"/>
      <c r="C46" s="542" t="s">
        <v>136</v>
      </c>
      <c r="D46" s="543"/>
      <c r="E46" s="544"/>
      <c r="F46" s="545" t="str">
        <f>IFERROR(F47/1.1,"")</f>
        <v/>
      </c>
      <c r="G46" s="546"/>
      <c r="H46" s="524"/>
      <c r="I46" s="525"/>
      <c r="J46" s="525"/>
      <c r="K46" s="525"/>
      <c r="L46" s="525"/>
      <c r="M46" s="526"/>
      <c r="N46" s="513"/>
      <c r="O46" s="516"/>
      <c r="P46" s="12"/>
      <c r="Q46" s="27"/>
      <c r="T46" s="83"/>
      <c r="U46" s="83"/>
      <c r="V46" s="83"/>
      <c r="W46" s="83"/>
      <c r="X46" s="83"/>
    </row>
    <row r="47" spans="1:24" ht="18" customHeight="1">
      <c r="A47" s="27"/>
      <c r="B47" s="12"/>
      <c r="C47" s="527" t="s">
        <v>134</v>
      </c>
      <c r="D47" s="528"/>
      <c r="E47" s="529"/>
      <c r="F47" s="530" t="str">
        <f>H40</f>
        <v/>
      </c>
      <c r="G47" s="531"/>
      <c r="H47" s="524"/>
      <c r="I47" s="525"/>
      <c r="J47" s="525"/>
      <c r="K47" s="525"/>
      <c r="L47" s="525"/>
      <c r="M47" s="525"/>
      <c r="N47" s="510"/>
      <c r="O47" s="510"/>
      <c r="P47" s="12"/>
      <c r="Q47" s="27"/>
      <c r="T47" s="84"/>
      <c r="U47" s="84"/>
      <c r="V47" s="84"/>
      <c r="W47" s="84"/>
      <c r="X47" s="84"/>
    </row>
    <row r="48" spans="1:24" ht="18" customHeight="1">
      <c r="A48" s="27"/>
      <c r="B48" s="12"/>
      <c r="C48" s="564" t="s">
        <v>95</v>
      </c>
      <c r="D48" s="565"/>
      <c r="E48" s="566"/>
      <c r="F48" s="522" t="str">
        <f>IFERROR(F44+F46,"")</f>
        <v/>
      </c>
      <c r="G48" s="523"/>
      <c r="H48" s="524"/>
      <c r="I48" s="525"/>
      <c r="J48" s="525"/>
      <c r="K48" s="525"/>
      <c r="L48" s="525"/>
      <c r="M48" s="525"/>
      <c r="N48" s="504"/>
      <c r="O48" s="504"/>
      <c r="P48" s="12"/>
      <c r="Q48" s="27"/>
      <c r="T48" s="84"/>
      <c r="U48" s="84"/>
      <c r="V48" s="84"/>
      <c r="W48" s="84"/>
      <c r="X48" s="84"/>
    </row>
    <row r="49" spans="1:17" ht="18" customHeight="1">
      <c r="A49" s="27"/>
      <c r="B49" s="12"/>
      <c r="C49" s="560" t="s">
        <v>128</v>
      </c>
      <c r="D49" s="561"/>
      <c r="E49" s="561"/>
      <c r="F49" s="540" t="str">
        <f>IFERROR(F45+F47,"")</f>
        <v/>
      </c>
      <c r="G49" s="541"/>
      <c r="H49" s="87"/>
      <c r="I49" s="87"/>
      <c r="J49" s="87"/>
      <c r="K49" s="87"/>
      <c r="L49" s="87"/>
      <c r="M49" s="87"/>
      <c r="N49" s="492" t="s">
        <v>43</v>
      </c>
      <c r="O49" s="492"/>
      <c r="P49" s="12"/>
      <c r="Q49" s="27"/>
    </row>
    <row r="50" spans="1:17" ht="20">
      <c r="A50" s="27"/>
      <c r="B50" s="27"/>
      <c r="C50" s="27"/>
      <c r="D50" s="27"/>
      <c r="E50" s="27"/>
      <c r="F50" s="27"/>
      <c r="G50" s="27"/>
      <c r="H50" s="27"/>
      <c r="I50" s="27"/>
      <c r="J50" s="27"/>
      <c r="K50" s="27"/>
      <c r="L50" s="27"/>
      <c r="M50" s="27"/>
      <c r="N50" s="27"/>
      <c r="O50" s="27"/>
      <c r="P50" s="27"/>
      <c r="Q50" s="27"/>
    </row>
    <row r="51" spans="1:17" s="23" customFormat="1"/>
    <row r="52" spans="1:17" s="23" customFormat="1"/>
    <row r="53" spans="1:17" s="23" customFormat="1"/>
    <row r="54" spans="1:17" s="23" customFormat="1" ht="18" customHeight="1"/>
    <row r="55" spans="1:17" s="23" customFormat="1" ht="18" customHeight="1"/>
    <row r="56" spans="1:17" s="23" customFormat="1" ht="18" customHeight="1"/>
    <row r="57" spans="1:17" ht="18" customHeight="1">
      <c r="C57" s="23"/>
      <c r="D57" s="23"/>
      <c r="E57" s="23"/>
      <c r="F57" s="23"/>
      <c r="G57" s="23"/>
      <c r="H57" s="23"/>
      <c r="K57" s="13"/>
      <c r="L57" s="13"/>
      <c r="M57" s="13"/>
      <c r="N57" s="13"/>
      <c r="O57" s="13"/>
    </row>
  </sheetData>
  <sheetProtection algorithmName="SHA-512" hashValue="l6mZIY5K5FTgDBOSdC9Q8VaAnAKRtiFoL95QAZZRKmdlbohkVJu4ZDzbzTzVw4a1n0+/LfdtusYKAD7FZ61CIA==" saltValue="LFy1IfWXm7Viwu5OLFqt8w==" spinCount="100000" sheet="1" objects="1" scenarios="1"/>
  <mergeCells count="99">
    <mergeCell ref="C49:E49"/>
    <mergeCell ref="F49:G49"/>
    <mergeCell ref="N49:O49"/>
    <mergeCell ref="N44:N46"/>
    <mergeCell ref="O44:O46"/>
    <mergeCell ref="C45:E45"/>
    <mergeCell ref="F45:G45"/>
    <mergeCell ref="C46:E46"/>
    <mergeCell ref="F46:G46"/>
    <mergeCell ref="C47:E47"/>
    <mergeCell ref="F47:G47"/>
    <mergeCell ref="N47:O47"/>
    <mergeCell ref="C48:E48"/>
    <mergeCell ref="F48:G48"/>
    <mergeCell ref="N48:O48"/>
    <mergeCell ref="J39:K39"/>
    <mergeCell ref="L39:O39"/>
    <mergeCell ref="C40:D40"/>
    <mergeCell ref="J40:K40"/>
    <mergeCell ref="L40:O40"/>
    <mergeCell ref="C42:E42"/>
    <mergeCell ref="F42:G42"/>
    <mergeCell ref="H42:M48"/>
    <mergeCell ref="C43:E43"/>
    <mergeCell ref="F43:G43"/>
    <mergeCell ref="C44:E44"/>
    <mergeCell ref="F44:G44"/>
    <mergeCell ref="J36:K36"/>
    <mergeCell ref="L36:O36"/>
    <mergeCell ref="J37:K37"/>
    <mergeCell ref="L37:O37"/>
    <mergeCell ref="J38:K38"/>
    <mergeCell ref="L38:O38"/>
    <mergeCell ref="J33:K33"/>
    <mergeCell ref="L33:O33"/>
    <mergeCell ref="J34:K34"/>
    <mergeCell ref="L34:O34"/>
    <mergeCell ref="J35:K35"/>
    <mergeCell ref="L35:O35"/>
    <mergeCell ref="J30:K30"/>
    <mergeCell ref="L30:O30"/>
    <mergeCell ref="J31:K31"/>
    <mergeCell ref="L31:O31"/>
    <mergeCell ref="J32:K32"/>
    <mergeCell ref="L32:O32"/>
    <mergeCell ref="J27:K27"/>
    <mergeCell ref="L27:O27"/>
    <mergeCell ref="J28:K28"/>
    <mergeCell ref="L28:O28"/>
    <mergeCell ref="J29:K29"/>
    <mergeCell ref="L29:O29"/>
    <mergeCell ref="J24:K24"/>
    <mergeCell ref="L24:O24"/>
    <mergeCell ref="J25:K25"/>
    <mergeCell ref="L25:O25"/>
    <mergeCell ref="J26:K26"/>
    <mergeCell ref="L26:O26"/>
    <mergeCell ref="J21:K21"/>
    <mergeCell ref="L21:O21"/>
    <mergeCell ref="J22:K22"/>
    <mergeCell ref="L22:O22"/>
    <mergeCell ref="J23:K23"/>
    <mergeCell ref="L23:O23"/>
    <mergeCell ref="J18:K18"/>
    <mergeCell ref="L18:O18"/>
    <mergeCell ref="J19:K19"/>
    <mergeCell ref="L19:O19"/>
    <mergeCell ref="J20:K20"/>
    <mergeCell ref="L20:O20"/>
    <mergeCell ref="J15:K15"/>
    <mergeCell ref="L15:O15"/>
    <mergeCell ref="J16:K16"/>
    <mergeCell ref="L16:O16"/>
    <mergeCell ref="J17:K17"/>
    <mergeCell ref="L17:O17"/>
    <mergeCell ref="J12:K12"/>
    <mergeCell ref="L12:O12"/>
    <mergeCell ref="J13:K13"/>
    <mergeCell ref="L13:O13"/>
    <mergeCell ref="J14:K14"/>
    <mergeCell ref="L14:O14"/>
    <mergeCell ref="J9:K9"/>
    <mergeCell ref="L9:O9"/>
    <mergeCell ref="J10:K10"/>
    <mergeCell ref="L10:O10"/>
    <mergeCell ref="J11:K11"/>
    <mergeCell ref="L11:O11"/>
    <mergeCell ref="E7:F7"/>
    <mergeCell ref="G7:H7"/>
    <mergeCell ref="I7:K7"/>
    <mergeCell ref="L7:O7"/>
    <mergeCell ref="J8:K8"/>
    <mergeCell ref="L8:O8"/>
    <mergeCell ref="I1:K1"/>
    <mergeCell ref="E3:I3"/>
    <mergeCell ref="D4:E4"/>
    <mergeCell ref="F4:O4"/>
    <mergeCell ref="D5:E5"/>
    <mergeCell ref="F5:L5"/>
  </mergeCells>
  <phoneticPr fontId="3"/>
  <conditionalFormatting sqref="C9:D39">
    <cfRule type="expression" dxfId="14" priority="4">
      <formula>WEEKDAY(C9)=7</formula>
    </cfRule>
    <cfRule type="expression" dxfId="13" priority="5">
      <formula>WEEKDAY(C9)=1</formula>
    </cfRule>
  </conditionalFormatting>
  <conditionalFormatting sqref="E9:K39">
    <cfRule type="containsBlanks" dxfId="12" priority="1">
      <formula>LEN(TRIM(E9))=0</formula>
    </cfRule>
  </conditionalFormatting>
  <conditionalFormatting sqref="F4:O4">
    <cfRule type="containsBlanks" dxfId="11" priority="3">
      <formula>LEN(TRIM(F4))=0</formula>
    </cfRule>
  </conditionalFormatting>
  <conditionalFormatting sqref="L9:O39">
    <cfRule type="containsBlanks" dxfId="10" priority="2">
      <formula>LEN(TRIM(L9))=0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指定請求書(契約外)</vt:lpstr>
      <vt:lpstr>作業報告書(契約外)➀</vt:lpstr>
      <vt:lpstr>作業報告書(契約外)②</vt:lpstr>
      <vt:lpstr>作業報告書(契約外)③</vt:lpstr>
      <vt:lpstr>作業報告書(契約外)④</vt:lpstr>
      <vt:lpstr>作業報告書(契約外)⑤</vt:lpstr>
      <vt:lpstr>作業報告書(契約外)⑥</vt:lpstr>
      <vt:lpstr>作業報告書(契約外)⑦</vt:lpstr>
      <vt:lpstr>作業報告書(契約外)⑧</vt:lpstr>
      <vt:lpstr>作業報告書(契約外)⑨</vt:lpstr>
      <vt:lpstr>作業報告書(契約外)⑩</vt:lpstr>
      <vt:lpstr>'作業報告書(契約外)➀'!Print_Area</vt:lpstr>
      <vt:lpstr>'作業報告書(契約外)②'!Print_Area</vt:lpstr>
      <vt:lpstr>'作業報告書(契約外)③'!Print_Area</vt:lpstr>
      <vt:lpstr>'作業報告書(契約外)④'!Print_Area</vt:lpstr>
      <vt:lpstr>'作業報告書(契約外)⑤'!Print_Area</vt:lpstr>
      <vt:lpstr>'作業報告書(契約外)⑥'!Print_Area</vt:lpstr>
      <vt:lpstr>'作業報告書(契約外)⑦'!Print_Area</vt:lpstr>
      <vt:lpstr>'作業報告書(契約外)⑧'!Print_Area</vt:lpstr>
      <vt:lpstr>'作業報告書(契約外)⑨'!Print_Area</vt:lpstr>
      <vt:lpstr>'作業報告書(契約外)⑩'!Print_Area</vt:lpstr>
      <vt:lpstr>'指定請求書(契約外)'!Print_Area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谷口輝</dc:creator>
  <cp:lastModifiedBy>川口　慎太郎</cp:lastModifiedBy>
  <cp:lastPrinted>2025-05-19T07:17:29Z</cp:lastPrinted>
  <dcterms:created xsi:type="dcterms:W3CDTF">2022-12-21T23:13:28Z</dcterms:created>
  <dcterms:modified xsi:type="dcterms:W3CDTF">2025-06-04T06:46:44Z</dcterms:modified>
</cp:coreProperties>
</file>